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STB\Staffelleitung U14\Feld2017\"/>
    </mc:Choice>
  </mc:AlternateContent>
  <bookViews>
    <workbookView xWindow="0" yWindow="0" windowWidth="23040" windowHeight="9372" tabRatio="907" activeTab="1"/>
  </bookViews>
  <sheets>
    <sheet name="Ausschreibung" sheetId="19" r:id="rId1"/>
    <sheet name="Spielplan" sheetId="1" r:id="rId2"/>
    <sheet name="Abschlusstabelle" sheetId="9" state="hidden" r:id="rId3"/>
    <sheet name="VR Gr.A" sheetId="21" r:id="rId4"/>
    <sheet name="VR Gr.B" sheetId="35" r:id="rId5"/>
    <sheet name="VR Gr.C" sheetId="36" r:id="rId6"/>
    <sheet name="Ausschreibung Zwischenrunde" sheetId="32" state="hidden" r:id="rId7"/>
    <sheet name="Zwischenrunde 1" sheetId="43" r:id="rId8"/>
    <sheet name="Zwischenrunde 2" sheetId="44" r:id="rId9"/>
    <sheet name="BZM" sheetId="46" r:id="rId10"/>
    <sheet name="BZM " sheetId="26" state="hidden" r:id="rId11"/>
    <sheet name="LLM" sheetId="34" r:id="rId12"/>
    <sheet name="WM " sheetId="33" r:id="rId13"/>
    <sheet name="Checkliste" sheetId="10" r:id="rId14"/>
    <sheet name="Meldeadressen" sheetId="47" r:id="rId15"/>
    <sheet name="STB-Jugendregelungen" sheetId="48" r:id="rId16"/>
    <sheet name="LSO_auf_Basis_SpOF" sheetId="49" r:id="rId17"/>
    <sheet name="Tabelle1" sheetId="39" state="hidden" r:id="rId18"/>
  </sheets>
  <definedNames>
    <definedName name="_xlnm._FilterDatabase" localSheetId="2" hidden="1">Abschlusstabelle!$A$27:$B$36</definedName>
    <definedName name="_xlnm._FilterDatabase" localSheetId="14" hidden="1">Meldeadressen!$A$1:$A$53</definedName>
    <definedName name="_xlnm.Print_Area" localSheetId="0">Ausschreibung!$A$1:$D$44</definedName>
    <definedName name="_xlnm.Print_Area" localSheetId="14">Meldeadressen!$B$1:$Q$53</definedName>
    <definedName name="_xlnm.Print_Titles" localSheetId="14">Meldeadressen!$1:$1</definedName>
  </definedNames>
  <calcPr calcId="152511"/>
</workbook>
</file>

<file path=xl/calcChain.xml><?xml version="1.0" encoding="utf-8"?>
<calcChain xmlns="http://schemas.openxmlformats.org/spreadsheetml/2006/main">
  <c r="B13" i="36" l="1"/>
  <c r="C4" i="33" l="1"/>
  <c r="C4" i="34"/>
  <c r="C20" i="33"/>
  <c r="X33" i="46"/>
  <c r="X30" i="46"/>
  <c r="X46" i="46"/>
  <c r="X43" i="46"/>
  <c r="X25" i="46"/>
  <c r="X37" i="46"/>
  <c r="X28" i="46"/>
  <c r="X24" i="46"/>
  <c r="X45" i="46"/>
  <c r="X40" i="46"/>
  <c r="X36" i="46"/>
  <c r="X31" i="46"/>
  <c r="X27" i="46"/>
  <c r="X22" i="46"/>
  <c r="X48" i="46"/>
  <c r="X42" i="46"/>
  <c r="X39" i="46"/>
  <c r="X34" i="46"/>
  <c r="X21" i="46"/>
  <c r="X19" i="46"/>
  <c r="Z48" i="46"/>
  <c r="Z46" i="46"/>
  <c r="Z45" i="46"/>
  <c r="Z43" i="46"/>
  <c r="Z42" i="46"/>
  <c r="Z40" i="46"/>
  <c r="Z39" i="46"/>
  <c r="Z37" i="46"/>
  <c r="Z36" i="46"/>
  <c r="Z34" i="46"/>
  <c r="Z33" i="46"/>
  <c r="Z31" i="46"/>
  <c r="Z30" i="46"/>
  <c r="Z28" i="46"/>
  <c r="Z27" i="46"/>
  <c r="Z25" i="46"/>
  <c r="Z24" i="46"/>
  <c r="Z22" i="46"/>
  <c r="Z21" i="46"/>
  <c r="Z19" i="46"/>
  <c r="Z18" i="46"/>
  <c r="X18" i="46"/>
  <c r="X9" i="46"/>
  <c r="X10" i="46"/>
  <c r="X11" i="46"/>
  <c r="X12" i="46"/>
  <c r="X13" i="46"/>
  <c r="X14" i="46"/>
  <c r="X8" i="46"/>
  <c r="C1" i="33" l="1"/>
  <c r="C1" i="34"/>
  <c r="X57" i="46"/>
  <c r="X56" i="46"/>
  <c r="X55" i="46"/>
  <c r="AC54" i="46"/>
  <c r="X54" i="46"/>
  <c r="X53" i="46"/>
  <c r="AC52" i="46"/>
  <c r="X52" i="46"/>
  <c r="AA51" i="46"/>
  <c r="Z51" i="46"/>
  <c r="X51" i="46"/>
  <c r="AJ48" i="46"/>
  <c r="AJ46" i="46"/>
  <c r="AJ45" i="46"/>
  <c r="AJ43" i="46"/>
  <c r="AJ42" i="46"/>
  <c r="AJ40" i="46"/>
  <c r="AJ39" i="46"/>
  <c r="AJ37" i="46"/>
  <c r="AJ36" i="46"/>
  <c r="AJ34" i="46"/>
  <c r="AJ33" i="46"/>
  <c r="AQ31" i="46"/>
  <c r="AO31" i="46"/>
  <c r="AC55" i="46" s="1"/>
  <c r="AJ31" i="46"/>
  <c r="AQ30" i="46"/>
  <c r="AC51" i="46" s="1"/>
  <c r="AO30" i="46"/>
  <c r="AJ30" i="46"/>
  <c r="AQ28" i="46"/>
  <c r="AB55" i="46" s="1"/>
  <c r="AO28" i="46"/>
  <c r="AC53" i="46" s="1"/>
  <c r="AJ28" i="46"/>
  <c r="AQ27" i="46"/>
  <c r="AB54" i="46" s="1"/>
  <c r="AO27" i="46"/>
  <c r="AB52" i="46" s="1"/>
  <c r="AJ27" i="46"/>
  <c r="AQ25" i="46"/>
  <c r="AB53" i="46" s="1"/>
  <c r="AO25" i="46"/>
  <c r="AB51" i="46" s="1"/>
  <c r="AJ25" i="46"/>
  <c r="AQ24" i="46"/>
  <c r="AA55" i="46" s="1"/>
  <c r="AO24" i="46"/>
  <c r="AA54" i="46" s="1"/>
  <c r="AJ24" i="46"/>
  <c r="AQ22" i="46"/>
  <c r="AO22" i="46"/>
  <c r="AA52" i="46" s="1"/>
  <c r="AJ22" i="46"/>
  <c r="AQ21" i="46"/>
  <c r="AO21" i="46"/>
  <c r="Z55" i="46" s="1"/>
  <c r="AJ21" i="46"/>
  <c r="AQ19" i="46"/>
  <c r="AO19" i="46"/>
  <c r="Z53" i="46" s="1"/>
  <c r="AJ19" i="46"/>
  <c r="AQ18" i="46"/>
  <c r="Z52" i="46" s="1"/>
  <c r="AO18" i="46"/>
  <c r="AJ18" i="46"/>
  <c r="B57" i="46"/>
  <c r="B56" i="46"/>
  <c r="B55" i="46"/>
  <c r="F54" i="46"/>
  <c r="B54" i="46"/>
  <c r="B53" i="46"/>
  <c r="G52" i="46"/>
  <c r="F52" i="46"/>
  <c r="B52" i="46"/>
  <c r="B51" i="46"/>
  <c r="N48" i="46"/>
  <c r="D48" i="46"/>
  <c r="B48" i="46"/>
  <c r="N46" i="46"/>
  <c r="D46" i="46"/>
  <c r="B46" i="46"/>
  <c r="N45" i="46"/>
  <c r="D45" i="46"/>
  <c r="B45" i="46"/>
  <c r="N43" i="46"/>
  <c r="D43" i="46"/>
  <c r="B43" i="46"/>
  <c r="N42" i="46"/>
  <c r="D42" i="46"/>
  <c r="B42" i="46"/>
  <c r="N40" i="46"/>
  <c r="D40" i="46"/>
  <c r="B40" i="46"/>
  <c r="N39" i="46"/>
  <c r="D39" i="46"/>
  <c r="B39" i="46"/>
  <c r="N37" i="46"/>
  <c r="D37" i="46"/>
  <c r="B37" i="46"/>
  <c r="N36" i="46"/>
  <c r="D36" i="46"/>
  <c r="B36" i="46"/>
  <c r="N34" i="46"/>
  <c r="D34" i="46"/>
  <c r="B34" i="46"/>
  <c r="N33" i="46"/>
  <c r="D33" i="46"/>
  <c r="B33" i="46"/>
  <c r="U31" i="46"/>
  <c r="S31" i="46"/>
  <c r="G55" i="46" s="1"/>
  <c r="N31" i="46"/>
  <c r="D31" i="46"/>
  <c r="B31" i="46"/>
  <c r="U30" i="46"/>
  <c r="G51" i="46" s="1"/>
  <c r="S30" i="46"/>
  <c r="G54" i="46" s="1"/>
  <c r="N30" i="46"/>
  <c r="D30" i="46"/>
  <c r="B30" i="46"/>
  <c r="U28" i="46"/>
  <c r="F55" i="46" s="1"/>
  <c r="S28" i="46"/>
  <c r="G53" i="46" s="1"/>
  <c r="N28" i="46"/>
  <c r="D28" i="46"/>
  <c r="B28" i="46"/>
  <c r="U27" i="46"/>
  <c r="S27" i="46"/>
  <c r="N27" i="46"/>
  <c r="D27" i="46"/>
  <c r="B27" i="46"/>
  <c r="U25" i="46"/>
  <c r="F53" i="46" s="1"/>
  <c r="S25" i="46"/>
  <c r="F51" i="46" s="1"/>
  <c r="N25" i="46"/>
  <c r="D25" i="46"/>
  <c r="B25" i="46"/>
  <c r="U24" i="46"/>
  <c r="E55" i="46" s="1"/>
  <c r="S24" i="46"/>
  <c r="E54" i="46" s="1"/>
  <c r="N24" i="46"/>
  <c r="D24" i="46"/>
  <c r="B24" i="46"/>
  <c r="U22" i="46"/>
  <c r="S22" i="46"/>
  <c r="E52" i="46" s="1"/>
  <c r="N22" i="46"/>
  <c r="D22" i="46"/>
  <c r="B22" i="46"/>
  <c r="U21" i="46"/>
  <c r="E51" i="46" s="1"/>
  <c r="S21" i="46"/>
  <c r="D55" i="46" s="1"/>
  <c r="N21" i="46"/>
  <c r="D21" i="46"/>
  <c r="B21" i="46"/>
  <c r="U19" i="46"/>
  <c r="S19" i="46"/>
  <c r="D53" i="46" s="1"/>
  <c r="N19" i="46"/>
  <c r="D19" i="46"/>
  <c r="B19" i="46"/>
  <c r="U18" i="46"/>
  <c r="D52" i="46" s="1"/>
  <c r="S18" i="46"/>
  <c r="D51" i="46" s="1"/>
  <c r="N18" i="46"/>
  <c r="D18" i="46"/>
  <c r="B18" i="46"/>
  <c r="X4" i="46"/>
  <c r="X1" i="46"/>
  <c r="B4" i="46"/>
  <c r="B1" i="46"/>
  <c r="B46" i="44"/>
  <c r="B45" i="44"/>
  <c r="B44" i="44"/>
  <c r="B43" i="44"/>
  <c r="B42" i="44"/>
  <c r="B41" i="44"/>
  <c r="N38" i="44"/>
  <c r="D38" i="44"/>
  <c r="B38" i="44"/>
  <c r="N36" i="44"/>
  <c r="D36" i="44"/>
  <c r="B36" i="44"/>
  <c r="N35" i="44"/>
  <c r="D35" i="44"/>
  <c r="B35" i="44"/>
  <c r="N33" i="44"/>
  <c r="D33" i="44"/>
  <c r="B33" i="44"/>
  <c r="N32" i="44"/>
  <c r="D32" i="44"/>
  <c r="B32" i="44"/>
  <c r="N30" i="44"/>
  <c r="D30" i="44"/>
  <c r="B30" i="44"/>
  <c r="N29" i="44"/>
  <c r="D29" i="44"/>
  <c r="B29" i="44"/>
  <c r="N27" i="44"/>
  <c r="D27" i="44"/>
  <c r="B27" i="44"/>
  <c r="N26" i="44"/>
  <c r="D26" i="44"/>
  <c r="B26" i="44"/>
  <c r="N24" i="44"/>
  <c r="D24" i="44"/>
  <c r="B24" i="44"/>
  <c r="N23" i="44"/>
  <c r="D23" i="44"/>
  <c r="B23" i="44"/>
  <c r="N21" i="44"/>
  <c r="D21" i="44"/>
  <c r="B21" i="44"/>
  <c r="N20" i="44"/>
  <c r="D20" i="44"/>
  <c r="B20" i="44"/>
  <c r="N18" i="44"/>
  <c r="D18" i="44"/>
  <c r="B18" i="44"/>
  <c r="N17" i="44"/>
  <c r="D17" i="44"/>
  <c r="B17" i="44"/>
  <c r="B4" i="44"/>
  <c r="B45" i="43"/>
  <c r="B46" i="43"/>
  <c r="N38" i="43"/>
  <c r="D38" i="43"/>
  <c r="B38" i="43"/>
  <c r="N36" i="43"/>
  <c r="D36" i="43"/>
  <c r="B36" i="43"/>
  <c r="N35" i="43"/>
  <c r="D35" i="43"/>
  <c r="B35" i="43"/>
  <c r="N33" i="43"/>
  <c r="D33" i="43"/>
  <c r="B33" i="43"/>
  <c r="N32" i="43"/>
  <c r="D32" i="43"/>
  <c r="B32" i="43"/>
  <c r="N30" i="43"/>
  <c r="D30" i="43"/>
  <c r="B30" i="43"/>
  <c r="N29" i="43"/>
  <c r="D29" i="43"/>
  <c r="B29" i="43"/>
  <c r="N27" i="43"/>
  <c r="D27" i="43"/>
  <c r="B27" i="43"/>
  <c r="N26" i="43"/>
  <c r="D26" i="43"/>
  <c r="B26" i="43"/>
  <c r="N24" i="43"/>
  <c r="D24" i="43"/>
  <c r="B24" i="43"/>
  <c r="N23" i="43"/>
  <c r="D23" i="43"/>
  <c r="B23" i="43"/>
  <c r="N21" i="43"/>
  <c r="D21" i="43"/>
  <c r="B21" i="43"/>
  <c r="N20" i="43"/>
  <c r="D20" i="43"/>
  <c r="B20" i="43"/>
  <c r="N18" i="43"/>
  <c r="D18" i="43"/>
  <c r="B18" i="43"/>
  <c r="N17" i="43"/>
  <c r="D17" i="43"/>
  <c r="B17" i="43"/>
  <c r="B4" i="43"/>
  <c r="B45" i="36"/>
  <c r="B46" i="36"/>
  <c r="B12" i="36"/>
  <c r="N17" i="36" s="1"/>
  <c r="D38" i="36"/>
  <c r="B4" i="36"/>
  <c r="B1" i="36"/>
  <c r="B13" i="35"/>
  <c r="D30" i="35" s="1"/>
  <c r="B12" i="35"/>
  <c r="N26" i="35" s="1"/>
  <c r="B4" i="35"/>
  <c r="B1" i="35"/>
  <c r="B13" i="21"/>
  <c r="B4" i="21"/>
  <c r="B1" i="21"/>
  <c r="D38" i="21" l="1"/>
  <c r="D24" i="21"/>
  <c r="N27" i="21"/>
  <c r="D20" i="21"/>
  <c r="D33" i="21"/>
  <c r="D30" i="21"/>
  <c r="N35" i="21"/>
  <c r="N18" i="21"/>
  <c r="B47" i="21"/>
  <c r="B46" i="21"/>
  <c r="B45" i="35"/>
  <c r="N17" i="35"/>
  <c r="D23" i="35"/>
  <c r="N27" i="35"/>
  <c r="D32" i="35"/>
  <c r="N35" i="35"/>
  <c r="N18" i="35"/>
  <c r="B20" i="35"/>
  <c r="D24" i="35"/>
  <c r="D29" i="35"/>
  <c r="B46" i="35"/>
  <c r="D36" i="35"/>
  <c r="D20" i="35"/>
  <c r="D33" i="35"/>
  <c r="D38" i="35"/>
  <c r="D30" i="36"/>
  <c r="N18" i="36"/>
  <c r="D23" i="36"/>
  <c r="B20" i="36"/>
  <c r="N35" i="36"/>
  <c r="D20" i="36"/>
  <c r="N27" i="36"/>
  <c r="D32" i="36"/>
  <c r="N26" i="36"/>
  <c r="D24" i="36"/>
  <c r="D36" i="36"/>
  <c r="D29" i="36"/>
  <c r="D33" i="36"/>
  <c r="C20" i="34"/>
  <c r="M27" i="34"/>
  <c r="K27" i="34"/>
  <c r="F27" i="34"/>
  <c r="E27" i="34"/>
  <c r="C27" i="34"/>
  <c r="M26" i="34"/>
  <c r="K26" i="34"/>
  <c r="F26" i="34"/>
  <c r="E26" i="34"/>
  <c r="C26" i="34"/>
  <c r="M24" i="34"/>
  <c r="K24" i="34"/>
  <c r="F24" i="34"/>
  <c r="E24" i="34"/>
  <c r="C24" i="34"/>
  <c r="M23" i="34"/>
  <c r="K23" i="34"/>
  <c r="F23" i="34"/>
  <c r="E23" i="34"/>
  <c r="C23" i="34"/>
  <c r="M21" i="34"/>
  <c r="K21" i="34"/>
  <c r="F21" i="34"/>
  <c r="E21" i="34"/>
  <c r="C21" i="34"/>
  <c r="M20" i="34"/>
  <c r="K20" i="34"/>
  <c r="F20" i="34"/>
  <c r="E20" i="34"/>
  <c r="A20" i="34"/>
  <c r="F27" i="33"/>
  <c r="E27" i="33"/>
  <c r="F21" i="33"/>
  <c r="C21" i="33"/>
  <c r="C27" i="33"/>
  <c r="F26" i="33"/>
  <c r="E26" i="33"/>
  <c r="C26" i="33"/>
  <c r="E24" i="33"/>
  <c r="F24" i="33"/>
  <c r="C24" i="33"/>
  <c r="F23" i="33"/>
  <c r="E23" i="33"/>
  <c r="C23" i="33"/>
  <c r="E21" i="33"/>
  <c r="F20" i="33"/>
  <c r="E20" i="33"/>
  <c r="D8" i="19"/>
  <c r="F24" i="9"/>
  <c r="F23" i="9"/>
  <c r="F22" i="9"/>
  <c r="F21" i="9"/>
  <c r="F20" i="9"/>
  <c r="B24" i="9"/>
  <c r="B23" i="9"/>
  <c r="B22" i="9"/>
  <c r="B21" i="9"/>
  <c r="B20" i="9"/>
  <c r="B1" i="44"/>
  <c r="B1" i="43"/>
  <c r="B11" i="36"/>
  <c r="B10" i="36"/>
  <c r="B9" i="36"/>
  <c r="B8" i="36"/>
  <c r="B6" i="36"/>
  <c r="B11" i="35"/>
  <c r="B10" i="35"/>
  <c r="B9" i="35"/>
  <c r="B8" i="35"/>
  <c r="B6" i="35"/>
  <c r="B12" i="21"/>
  <c r="B11" i="21"/>
  <c r="B10" i="21"/>
  <c r="B9" i="21"/>
  <c r="B8" i="21"/>
  <c r="B6" i="21"/>
  <c r="A20" i="33"/>
  <c r="K20" i="33"/>
  <c r="K21" i="33"/>
  <c r="K23" i="33"/>
  <c r="K24" i="33"/>
  <c r="K26" i="33"/>
  <c r="K27" i="33"/>
  <c r="S112" i="26"/>
  <c r="Q112" i="26"/>
  <c r="O110" i="26"/>
  <c r="M110" i="26"/>
  <c r="O109" i="26"/>
  <c r="M109" i="26"/>
  <c r="B110" i="26"/>
  <c r="O108" i="26"/>
  <c r="M108" i="26"/>
  <c r="O107" i="26"/>
  <c r="M107" i="26"/>
  <c r="B108" i="26"/>
  <c r="O106" i="26"/>
  <c r="M106" i="26"/>
  <c r="M112" i="26"/>
  <c r="B107" i="26"/>
  <c r="O105" i="26"/>
  <c r="O112" i="26"/>
  <c r="M105" i="26"/>
  <c r="B109" i="26"/>
  <c r="S98" i="26"/>
  <c r="Q98" i="26"/>
  <c r="S96" i="26"/>
  <c r="I105" i="26"/>
  <c r="Q96" i="26"/>
  <c r="I108" i="26"/>
  <c r="L96" i="26"/>
  <c r="D96" i="26"/>
  <c r="B96" i="26"/>
  <c r="S95" i="26"/>
  <c r="I110" i="26"/>
  <c r="Q95" i="26"/>
  <c r="I106" i="26"/>
  <c r="L95" i="26"/>
  <c r="D95" i="26"/>
  <c r="B95" i="26"/>
  <c r="S94" i="26"/>
  <c r="I107" i="26"/>
  <c r="Q94" i="26"/>
  <c r="I109" i="26"/>
  <c r="L94" i="26"/>
  <c r="D94" i="26"/>
  <c r="B94" i="26"/>
  <c r="S92" i="26"/>
  <c r="H106" i="26"/>
  <c r="Q92" i="26"/>
  <c r="H108" i="26"/>
  <c r="L92" i="26"/>
  <c r="D92" i="26"/>
  <c r="B92" i="26"/>
  <c r="S91" i="26"/>
  <c r="H105" i="26"/>
  <c r="Q91" i="26"/>
  <c r="H109" i="26"/>
  <c r="L91" i="26"/>
  <c r="D91" i="26"/>
  <c r="B91" i="26"/>
  <c r="S90" i="26"/>
  <c r="H110" i="26"/>
  <c r="Q90" i="26"/>
  <c r="H107" i="26"/>
  <c r="L90" i="26"/>
  <c r="D90" i="26"/>
  <c r="B90" i="26"/>
  <c r="S88" i="26"/>
  <c r="G109" i="26"/>
  <c r="Q88" i="26"/>
  <c r="G108" i="26"/>
  <c r="L88" i="26"/>
  <c r="D88" i="26"/>
  <c r="B88" i="26"/>
  <c r="S87" i="26"/>
  <c r="G107" i="26"/>
  <c r="Q87" i="26"/>
  <c r="G106" i="26"/>
  <c r="L87" i="26"/>
  <c r="D87" i="26"/>
  <c r="B87" i="26"/>
  <c r="S86" i="26"/>
  <c r="G105" i="26"/>
  <c r="Q86" i="26"/>
  <c r="G110" i="26"/>
  <c r="L86" i="26"/>
  <c r="D86" i="26"/>
  <c r="B86" i="26"/>
  <c r="S84" i="26"/>
  <c r="F109" i="26"/>
  <c r="Q84" i="26"/>
  <c r="F106" i="26"/>
  <c r="L84" i="26"/>
  <c r="D84" i="26"/>
  <c r="B84" i="26"/>
  <c r="S83" i="26"/>
  <c r="F108" i="26"/>
  <c r="Q83" i="26"/>
  <c r="F110" i="26"/>
  <c r="L83" i="26"/>
  <c r="D83" i="26"/>
  <c r="B83" i="26"/>
  <c r="S82" i="26"/>
  <c r="F107" i="26"/>
  <c r="Q82" i="26"/>
  <c r="F105" i="26"/>
  <c r="L82" i="26"/>
  <c r="D82" i="26"/>
  <c r="B82" i="26"/>
  <c r="S80" i="26"/>
  <c r="E110" i="26"/>
  <c r="Q80" i="26"/>
  <c r="E109" i="26"/>
  <c r="L80" i="26"/>
  <c r="D80" i="26"/>
  <c r="B80" i="26"/>
  <c r="S79" i="26"/>
  <c r="E108" i="26"/>
  <c r="Q79" i="26"/>
  <c r="E107" i="26"/>
  <c r="L79" i="26"/>
  <c r="D79" i="26"/>
  <c r="B79" i="26"/>
  <c r="S78" i="26"/>
  <c r="E106" i="26"/>
  <c r="Q78" i="26"/>
  <c r="E105" i="26"/>
  <c r="L78" i="26"/>
  <c r="D78" i="26"/>
  <c r="B78" i="26"/>
  <c r="A78" i="26"/>
  <c r="S54" i="26"/>
  <c r="Q54" i="26"/>
  <c r="O52" i="26"/>
  <c r="M52" i="26"/>
  <c r="B52" i="26"/>
  <c r="O51" i="26"/>
  <c r="M51" i="26"/>
  <c r="B51" i="26"/>
  <c r="O50" i="26"/>
  <c r="M50" i="26"/>
  <c r="B50" i="26"/>
  <c r="O49" i="26"/>
  <c r="M49" i="26"/>
  <c r="B49" i="26"/>
  <c r="O48" i="26"/>
  <c r="O54" i="26"/>
  <c r="M48" i="26"/>
  <c r="M54" i="26"/>
  <c r="B48" i="26"/>
  <c r="O47" i="26"/>
  <c r="M47" i="26"/>
  <c r="B47" i="26"/>
  <c r="S40" i="26"/>
  <c r="Q40" i="26"/>
  <c r="S38" i="26"/>
  <c r="I47" i="26"/>
  <c r="Q38" i="26"/>
  <c r="I50" i="26"/>
  <c r="L38" i="26"/>
  <c r="D38" i="26"/>
  <c r="B38" i="26"/>
  <c r="S37" i="26"/>
  <c r="I52" i="26"/>
  <c r="Q37" i="26"/>
  <c r="I48" i="26"/>
  <c r="L37" i="26"/>
  <c r="D37" i="26"/>
  <c r="B37" i="26"/>
  <c r="S36" i="26"/>
  <c r="I49" i="26"/>
  <c r="Q36" i="26"/>
  <c r="I51" i="26"/>
  <c r="L36" i="26"/>
  <c r="D36" i="26"/>
  <c r="B36" i="26"/>
  <c r="S34" i="26"/>
  <c r="H48" i="26"/>
  <c r="Q34" i="26"/>
  <c r="H50" i="26"/>
  <c r="L34" i="26"/>
  <c r="D34" i="26"/>
  <c r="B34" i="26"/>
  <c r="S33" i="26"/>
  <c r="H47" i="26"/>
  <c r="Q33" i="26"/>
  <c r="H51" i="26"/>
  <c r="L33" i="26"/>
  <c r="D33" i="26"/>
  <c r="B33" i="26"/>
  <c r="S32" i="26"/>
  <c r="H52" i="26"/>
  <c r="Q32" i="26"/>
  <c r="H49" i="26"/>
  <c r="L32" i="26"/>
  <c r="D32" i="26"/>
  <c r="B32" i="26"/>
  <c r="S30" i="26"/>
  <c r="G51" i="26"/>
  <c r="Q30" i="26"/>
  <c r="G50" i="26"/>
  <c r="L30" i="26"/>
  <c r="D30" i="26"/>
  <c r="B30" i="26"/>
  <c r="S29" i="26"/>
  <c r="G49" i="26"/>
  <c r="Q29" i="26"/>
  <c r="G48" i="26"/>
  <c r="L29" i="26"/>
  <c r="D29" i="26"/>
  <c r="B29" i="26"/>
  <c r="S28" i="26"/>
  <c r="G47" i="26"/>
  <c r="Q28" i="26"/>
  <c r="G52" i="26"/>
  <c r="L28" i="26"/>
  <c r="D28" i="26"/>
  <c r="B28" i="26"/>
  <c r="S26" i="26"/>
  <c r="F51" i="26"/>
  <c r="Q26" i="26"/>
  <c r="F48" i="26"/>
  <c r="L26" i="26"/>
  <c r="D26" i="26"/>
  <c r="B26" i="26"/>
  <c r="S25" i="26"/>
  <c r="F50" i="26"/>
  <c r="Q25" i="26"/>
  <c r="F52" i="26"/>
  <c r="L25" i="26"/>
  <c r="D25" i="26"/>
  <c r="B25" i="26"/>
  <c r="S24" i="26"/>
  <c r="F49" i="26"/>
  <c r="Q24" i="26"/>
  <c r="F47" i="26"/>
  <c r="L24" i="26"/>
  <c r="D24" i="26"/>
  <c r="B24" i="26"/>
  <c r="S22" i="26"/>
  <c r="E52" i="26"/>
  <c r="Q22" i="26"/>
  <c r="E51" i="26"/>
  <c r="L22" i="26"/>
  <c r="D22" i="26"/>
  <c r="B22" i="26"/>
  <c r="S21" i="26"/>
  <c r="E50" i="26"/>
  <c r="Q21" i="26"/>
  <c r="E49" i="26"/>
  <c r="L21" i="26"/>
  <c r="D21" i="26"/>
  <c r="B21" i="26"/>
  <c r="S20" i="26"/>
  <c r="E48" i="26"/>
  <c r="Q20" i="26"/>
  <c r="E47" i="26"/>
  <c r="L20" i="26"/>
  <c r="D20" i="26"/>
  <c r="B20" i="26"/>
  <c r="A20" i="26"/>
  <c r="S18" i="21"/>
  <c r="D41" i="21" s="1"/>
  <c r="U18" i="21"/>
  <c r="D42" i="21" s="1"/>
  <c r="S19" i="21"/>
  <c r="D43" i="21" s="1"/>
  <c r="U19" i="21"/>
  <c r="S21" i="21"/>
  <c r="D45" i="21" s="1"/>
  <c r="U21" i="21"/>
  <c r="E41" i="21" s="1"/>
  <c r="S22" i="21"/>
  <c r="E42" i="21" s="1"/>
  <c r="U22" i="21"/>
  <c r="S24" i="21"/>
  <c r="E44" i="21" s="1"/>
  <c r="U24" i="21"/>
  <c r="E45" i="21" s="1"/>
  <c r="S25" i="21"/>
  <c r="F41" i="21" s="1"/>
  <c r="U25" i="21"/>
  <c r="F43" i="21" s="1"/>
  <c r="S27" i="21"/>
  <c r="F42" i="21" s="1"/>
  <c r="U27" i="21"/>
  <c r="F44" i="21" s="1"/>
  <c r="S28" i="21"/>
  <c r="G43" i="21" s="1"/>
  <c r="U28" i="21"/>
  <c r="F45" i="21" s="1"/>
  <c r="S30" i="21"/>
  <c r="G44" i="21" s="1"/>
  <c r="U30" i="21"/>
  <c r="G41" i="21" s="1"/>
  <c r="S31" i="21"/>
  <c r="G45" i="21" s="1"/>
  <c r="U31" i="21"/>
  <c r="G42" i="21" s="1"/>
  <c r="M27" i="33"/>
  <c r="M26" i="33"/>
  <c r="M24" i="33"/>
  <c r="M23" i="33"/>
  <c r="M21" i="33"/>
  <c r="M20" i="33"/>
  <c r="B43" i="36"/>
  <c r="C8" i="32"/>
  <c r="B41" i="43"/>
  <c r="B42" i="43"/>
  <c r="B43" i="43"/>
  <c r="B44" i="43"/>
  <c r="N36" i="21" l="1"/>
  <c r="B17" i="21"/>
  <c r="B38" i="21"/>
  <c r="N29" i="21"/>
  <c r="B26" i="21"/>
  <c r="N24" i="21"/>
  <c r="B21" i="21"/>
  <c r="B32" i="21"/>
  <c r="D17" i="21"/>
  <c r="B33" i="21"/>
  <c r="N20" i="21"/>
  <c r="B23" i="21"/>
  <c r="N30" i="21"/>
  <c r="B27" i="21"/>
  <c r="N38" i="21"/>
  <c r="B35" i="21"/>
  <c r="N33" i="21"/>
  <c r="B30" i="21"/>
  <c r="B36" i="21"/>
  <c r="D21" i="21"/>
  <c r="D27" i="21"/>
  <c r="N23" i="21"/>
  <c r="D18" i="21"/>
  <c r="D29" i="21"/>
  <c r="N26" i="21"/>
  <c r="N17" i="21"/>
  <c r="D36" i="21"/>
  <c r="D32" i="21"/>
  <c r="B20" i="21"/>
  <c r="D23" i="21"/>
  <c r="D26" i="21"/>
  <c r="N21" i="21"/>
  <c r="B18" i="21"/>
  <c r="N32" i="21"/>
  <c r="B24" i="21"/>
  <c r="B29" i="21"/>
  <c r="D35" i="21"/>
  <c r="N24" i="35"/>
  <c r="B21" i="35"/>
  <c r="B38" i="35"/>
  <c r="N29" i="35"/>
  <c r="B26" i="35"/>
  <c r="N36" i="35"/>
  <c r="B32" i="35"/>
  <c r="N30" i="35"/>
  <c r="B27" i="35"/>
  <c r="N38" i="35"/>
  <c r="B35" i="35"/>
  <c r="N20" i="35"/>
  <c r="B33" i="35"/>
  <c r="B23" i="35"/>
  <c r="D35" i="35"/>
  <c r="N21" i="35"/>
  <c r="D26" i="35"/>
  <c r="B24" i="35"/>
  <c r="N32" i="35"/>
  <c r="B29" i="35"/>
  <c r="D21" i="35"/>
  <c r="N33" i="35"/>
  <c r="B30" i="35"/>
  <c r="N23" i="35"/>
  <c r="D27" i="35"/>
  <c r="B36" i="35"/>
  <c r="D26" i="36"/>
  <c r="N21" i="36"/>
  <c r="B18" i="36"/>
  <c r="B29" i="36"/>
  <c r="N32" i="36"/>
  <c r="B24" i="36"/>
  <c r="D35" i="36"/>
  <c r="B23" i="36"/>
  <c r="N20" i="36"/>
  <c r="B33" i="36"/>
  <c r="D17" i="36"/>
  <c r="N30" i="36"/>
  <c r="B27" i="36"/>
  <c r="N38" i="36"/>
  <c r="B35" i="36"/>
  <c r="B44" i="36"/>
  <c r="N33" i="36"/>
  <c r="B30" i="36"/>
  <c r="D21" i="36"/>
  <c r="B36" i="36"/>
  <c r="D27" i="36"/>
  <c r="N23" i="36"/>
  <c r="D18" i="36"/>
  <c r="B17" i="36"/>
  <c r="B38" i="36"/>
  <c r="N29" i="36"/>
  <c r="B26" i="36"/>
  <c r="N36" i="36"/>
  <c r="N24" i="36"/>
  <c r="B21" i="36"/>
  <c r="B32" i="36"/>
  <c r="B41" i="21"/>
  <c r="B42" i="21"/>
  <c r="B43" i="21"/>
  <c r="B42" i="36"/>
  <c r="B18" i="35"/>
  <c r="D17" i="35"/>
  <c r="B42" i="35"/>
  <c r="B17" i="35"/>
  <c r="B41" i="35"/>
  <c r="B44" i="21"/>
  <c r="D18" i="35"/>
  <c r="B44" i="35"/>
  <c r="B45" i="21"/>
  <c r="B43" i="35"/>
  <c r="B41" i="36"/>
</calcChain>
</file>

<file path=xl/sharedStrings.xml><?xml version="1.0" encoding="utf-8"?>
<sst xmlns="http://schemas.openxmlformats.org/spreadsheetml/2006/main" count="1946" uniqueCount="786">
  <si>
    <t>Bälle</t>
  </si>
  <si>
    <t>Punkte</t>
  </si>
  <si>
    <t>:</t>
  </si>
  <si>
    <t>Spieltag:</t>
  </si>
  <si>
    <t>Spielort:</t>
  </si>
  <si>
    <t>Spielzeit:</t>
  </si>
  <si>
    <t>Verantwortlich:</t>
  </si>
  <si>
    <t>Gruppe:</t>
  </si>
  <si>
    <t>Beginn</t>
  </si>
  <si>
    <t>Mannschaft A</t>
  </si>
  <si>
    <t>Mannschaft B</t>
  </si>
  <si>
    <t>Schiri</t>
  </si>
  <si>
    <t xml:space="preserve"> Gruppeneinteilung</t>
  </si>
  <si>
    <t>A</t>
  </si>
  <si>
    <t>B</t>
  </si>
  <si>
    <t>C</t>
  </si>
  <si>
    <t>Abschlußtabellen der Vorrunde</t>
  </si>
  <si>
    <t>Bezirk West</t>
  </si>
  <si>
    <t xml:space="preserve">Spielfeld ordnungsgemäß abgestreut und markiert </t>
  </si>
  <si>
    <t xml:space="preserve">Genehmigte Bänder vorhanden und Höhe in Ordnung </t>
  </si>
  <si>
    <t xml:space="preserve">Erste Hilfe vorhanden </t>
  </si>
  <si>
    <t xml:space="preserve">Begrüßung </t>
  </si>
  <si>
    <r>
      <t>Prüfung, ob alle Mannschaften anwesend sind</t>
    </r>
    <r>
      <rPr>
        <b/>
        <sz val="9.5"/>
        <rFont val="Arial"/>
        <family val="2"/>
      </rPr>
      <t xml:space="preserve"> * </t>
    </r>
  </si>
  <si>
    <t xml:space="preserve">Ablauf des Spieltages/Spielfolge bekannt geben </t>
  </si>
  <si>
    <t xml:space="preserve">Spielberichtsbögen </t>
  </si>
  <si>
    <t xml:space="preserve">Vorbereitung (Spielpaarungen, Spielklasse, Datum usw. eintragen) </t>
  </si>
  <si>
    <t xml:space="preserve">Spielerpässe und Schiedsrichter </t>
  </si>
  <si>
    <t xml:space="preserve">Überprüfung auf Gültigkeit der Spielerpässe </t>
  </si>
  <si>
    <t xml:space="preserve">Abschluss </t>
  </si>
  <si>
    <t xml:space="preserve">Rückgabe der Pässe und Spielereinsatzformulare an die Mannschaften </t>
  </si>
  <si>
    <t xml:space="preserve">Einbehaltene Spielerpässe dem Staffelleiter zukommen lassen </t>
  </si>
  <si>
    <t>Spieltagsvorbereitung</t>
  </si>
  <si>
    <t>1.</t>
  </si>
  <si>
    <t>2.</t>
  </si>
  <si>
    <t>i.O</t>
  </si>
  <si>
    <t>n.i.O</t>
  </si>
  <si>
    <t>Spieltag: _________________________</t>
  </si>
  <si>
    <t>Spielort: __________________________</t>
  </si>
  <si>
    <t>3.</t>
  </si>
  <si>
    <t xml:space="preserve">Besonderheiten des Feldes erklären (ins Feld ragende Gegenstände, Verankerungen usw.) </t>
  </si>
  <si>
    <t xml:space="preserve">Stoppuhr, Pfeife, Meterstab, Klemmbrett (möglichst auch Ballwaage und Druckluftmesser) vorhanden </t>
  </si>
  <si>
    <t xml:space="preserve">Ggf. Schiedsrichter auf vollständiges Ausfüllen hinweisen (Ergebnisse, Sieger, eingesetzte Spieler mit Kreuzchen, Name des Schiedsrichters, Einsprüche, Verwarnungen, Platzverweise, Verletzungen, Unterschriften) * </t>
  </si>
  <si>
    <t xml:space="preserve">Entgegennahme der Spielberichtsbögen nach dem Spiel und deren Prüfung auf Vollständigkeit. </t>
  </si>
  <si>
    <t>4.</t>
  </si>
  <si>
    <t xml:space="preserve">Entgegennahme der Spielerpässe und Spielereinsatzformulare von den Mannschaften vor Spielbeginn </t>
  </si>
  <si>
    <t>Ab drittem Einsatz eines Spielers in einer Mannschaft und pro Saison Festspielvermerk im Pass (Bsp: M1 LL, FF05) eintragen und im Spielereinsatzformular vermerken</t>
  </si>
  <si>
    <t xml:space="preserve">Einbehaltene Spielerpässe (z.B. wegen Sperre) dem Staffelleiter zukommen lassen </t>
  </si>
  <si>
    <t>Prüfung der Lizenzen der eingesetzten Schiedsrichter und Eintragung der Einsätze in die Einsatzkarte</t>
  </si>
  <si>
    <t>5.</t>
  </si>
  <si>
    <t>Spielberichtsbögen (und nach dem letzten Spieltag auch die Spielereinsatzformulare) an den Staffelleiter senden, Poststempel 1. Werktag nach dem Spieltag !</t>
  </si>
  <si>
    <t>Dieses Formular unterschrieben sowie ggf. zusätzliche Informationen zum Spieltag auf der Rückseite zusammen mit den Spielberichtsbögen an den Staffelleiter senden.</t>
  </si>
  <si>
    <t>Datum:</t>
  </si>
  <si>
    <t>Verein, Name:</t>
  </si>
  <si>
    <t>Unterschrift:</t>
  </si>
  <si>
    <r>
      <t>*</t>
    </r>
    <r>
      <rPr>
        <u/>
        <sz val="9.5"/>
        <rFont val="Arial"/>
        <family val="2"/>
      </rPr>
      <t xml:space="preserve"> Zusätzliche Hinweise:</t>
    </r>
    <r>
      <rPr>
        <sz val="9.5"/>
        <rFont val="Arial"/>
        <family val="2"/>
      </rPr>
      <t xml:space="preserve"> </t>
    </r>
  </si>
  <si>
    <t xml:space="preserve">Verspätetes Eintreffen von Mannschaften </t>
  </si>
  <si>
    <t xml:space="preserve">4.4.1.4.2 Eine Mannschaft, die zu ihrem 1.Spiel des Tages 15 Minuten nach der im </t>
  </si>
  <si>
    <t xml:space="preserve">Spielplan festgesetzten Zeit nicht oder nicht spielfähig antritt, hat das Spiel verloren und </t>
  </si>
  <si>
    <t xml:space="preserve">kann ggf. nach Ziffern 6.2.5.2 oder 6.2.5.3. bestraft werden. Die Mannschaft nimmt an den </t>
  </si>
  <si>
    <t xml:space="preserve">weiteren Spielen des Spieltages teil. </t>
  </si>
  <si>
    <t xml:space="preserve">Ausfüllen der Spielberichte </t>
  </si>
  <si>
    <t>Besondere Vorkommnisse :</t>
  </si>
  <si>
    <t xml:space="preserve">  </t>
  </si>
  <si>
    <t xml:space="preserve">An </t>
  </si>
  <si>
    <t xml:space="preserve">die teilnehmenden Mannschaften </t>
  </si>
  <si>
    <t xml:space="preserve">Hallo liebe Faustballfreunde, </t>
  </si>
  <si>
    <t>per E-Mail</t>
  </si>
  <si>
    <r>
      <t xml:space="preserve">Überprüfung ob </t>
    </r>
    <r>
      <rPr>
        <b/>
        <sz val="9.5"/>
        <rFont val="Arial"/>
        <family val="2"/>
      </rPr>
      <t xml:space="preserve">Freigabevermerk (falls nötig) </t>
    </r>
    <r>
      <rPr>
        <sz val="9.5"/>
        <rFont val="Arial"/>
        <family val="2"/>
      </rPr>
      <t xml:space="preserve">vorhanden ist </t>
    </r>
  </si>
  <si>
    <t>Tragen des Schiedsrichter-Leibchens kontrollieren</t>
  </si>
  <si>
    <t>Überprüfung der Spielberechtigung aufgrund der Stichtage</t>
  </si>
  <si>
    <t>Einheitliche Spielkleidung ?</t>
  </si>
  <si>
    <t xml:space="preserve">Tipp für den Spielleiter: Besprechung mit den Spielführern der anwesenden Mannschaften. Sind diese einverstanden, lässt sich meist ein Spiel tauschen, so dass der fehlenden Mannschaft noch ein bisschen mehr Zeit bleibt. </t>
  </si>
  <si>
    <t xml:space="preserve">Es kommt sporadisch vor, dass Mannschaften verspätet zu einem Spieltag eintreffen. In der FGO Faustball ist dieser Fall eindeutig geregelt: </t>
  </si>
  <si>
    <t xml:space="preserve">Die Verantwortung für das korrekte und vollständige Ausfüllen der Spielberichte obliegt dem jeweiligen Schiedsrichter. Der Spielleiter sollte dies jedoch überwachen und die Schiedsrichter ggf. darauf hinweisen. </t>
  </si>
  <si>
    <t xml:space="preserve">Tipp für die Spielführer: Den Schiedsrichter unterstützen und frühzeitig und selbständig die Spielberichte ausfüllen. </t>
  </si>
  <si>
    <t xml:space="preserve">     </t>
  </si>
  <si>
    <t>Bezirk Mitte</t>
  </si>
  <si>
    <t>Bezirk Nord</t>
  </si>
  <si>
    <t>Bezirk Süd</t>
  </si>
  <si>
    <t>Zwischenrunde  Gruppe 1</t>
  </si>
  <si>
    <t>Landesligameisterschaft</t>
  </si>
  <si>
    <t>Württembergische Meisterschaft</t>
  </si>
  <si>
    <t>Bezirksmeisterschaft</t>
  </si>
  <si>
    <t>Zwischenrunde  Gruppe 2</t>
  </si>
  <si>
    <t>Spielbeginn:</t>
  </si>
  <si>
    <t>Feld</t>
  </si>
  <si>
    <t>Dennach</t>
  </si>
  <si>
    <t>6.</t>
  </si>
  <si>
    <t>Mannschaften:</t>
  </si>
  <si>
    <t>Dritter Gruppe A</t>
  </si>
  <si>
    <t>Dritter Gruppe B</t>
  </si>
  <si>
    <t>Sieger Gruppe A</t>
  </si>
  <si>
    <t>Zweiter Gruppe B</t>
  </si>
  <si>
    <t>Sieger Gruppe B</t>
  </si>
  <si>
    <t>Zweiter Gruppe A</t>
  </si>
  <si>
    <t>Endspiel</t>
  </si>
  <si>
    <t>Gew. 1. Halbfinale</t>
  </si>
  <si>
    <t>Gew. 2. Halbfinale</t>
  </si>
  <si>
    <t>Verl. 1.Halbfinale</t>
  </si>
  <si>
    <t>Verl. 2.Halbfinale</t>
  </si>
  <si>
    <t>Besonderheiten:</t>
  </si>
  <si>
    <t xml:space="preserve"> </t>
  </si>
  <si>
    <t>Gärtringen</t>
  </si>
  <si>
    <t>Biberach</t>
  </si>
  <si>
    <t>Güglingweg 5</t>
  </si>
  <si>
    <t>Ochsenbach</t>
  </si>
  <si>
    <t>Götz Buchner</t>
  </si>
  <si>
    <t>70439 Stuttgart</t>
  </si>
  <si>
    <t xml:space="preserve">Tel.: 0711-801892 </t>
  </si>
  <si>
    <t>E-Mail: superspaten@gmx.de</t>
  </si>
  <si>
    <t>Stammheim, den</t>
  </si>
  <si>
    <t>Handy: 0171-4191828</t>
  </si>
  <si>
    <t>Tabellenstände der C-Jugend des Schwäbischen Turnerbundes, Jugend U14 männlich</t>
  </si>
  <si>
    <t>Gültige Spielerpässe.   P.A. nicht mehr gültig !</t>
  </si>
  <si>
    <t>Allen Mannschaften viel Erfolg und eine faire und verletzungsfreie Saison.</t>
  </si>
  <si>
    <t>10.00 Uhr</t>
  </si>
  <si>
    <t>Gruppe A</t>
  </si>
  <si>
    <t>Gruppe B</t>
  </si>
  <si>
    <t>Gruppe C</t>
  </si>
  <si>
    <t>Gruppe D</t>
  </si>
  <si>
    <t>Tabelle</t>
  </si>
  <si>
    <t>Heuchlingen</t>
  </si>
  <si>
    <t>LLM</t>
  </si>
  <si>
    <t>1. und Landesliga Meister</t>
  </si>
  <si>
    <t>NLV Vaihingen</t>
  </si>
  <si>
    <t>1. Satz</t>
  </si>
  <si>
    <t>2. Satz</t>
  </si>
  <si>
    <t xml:space="preserve">1.Satz </t>
  </si>
  <si>
    <t xml:space="preserve">2.Satz </t>
  </si>
  <si>
    <t>Besonderes:</t>
  </si>
  <si>
    <t>´-</t>
  </si>
  <si>
    <t>Aktueller Tabellenstand</t>
  </si>
  <si>
    <t>Platz</t>
  </si>
  <si>
    <t>Die Vorrunde ist gespielt und die Gruppen für die Zwischenrunde stehen.</t>
  </si>
  <si>
    <t>Abschlusstabelle</t>
  </si>
  <si>
    <t>1. und Württembergischer Meister</t>
  </si>
  <si>
    <t>2 Sätze auf 11</t>
  </si>
  <si>
    <t>2 Sätze</t>
  </si>
  <si>
    <t>1.Satz</t>
  </si>
  <si>
    <t>2.Satz</t>
  </si>
  <si>
    <t xml:space="preserve">Zwischenrunde 1      </t>
  </si>
  <si>
    <t xml:space="preserve">Zwischenrunde 2     </t>
  </si>
  <si>
    <t>Reinhard Nacke</t>
  </si>
  <si>
    <t>Grafenau 2</t>
  </si>
  <si>
    <t>Stammheim a.K.</t>
  </si>
  <si>
    <t>Obernhausen</t>
  </si>
  <si>
    <t>Spielplan für die BZM</t>
  </si>
  <si>
    <t>BZM</t>
  </si>
  <si>
    <t>Schwiebedingen 1</t>
  </si>
  <si>
    <t>Bezirksmeister 2013 :</t>
  </si>
  <si>
    <t>Ausrichter</t>
  </si>
  <si>
    <t xml:space="preserve">Stammheim </t>
  </si>
  <si>
    <t>Schwiebedingen 2 a.K.</t>
  </si>
  <si>
    <t>TSV Schwiebedingen 1</t>
  </si>
  <si>
    <t>Grafenau 2 und Obernhausen zum 2.Spieltag nicht mehr angetreten !</t>
  </si>
  <si>
    <t>TV Unterhaugstett</t>
  </si>
  <si>
    <t>TV Heuchlingen</t>
  </si>
  <si>
    <t>TSV Malmsheim</t>
  </si>
  <si>
    <t>TV Waldrennach</t>
  </si>
  <si>
    <t>Malmsheim</t>
  </si>
  <si>
    <t>Waldrennach</t>
  </si>
  <si>
    <t>Unterhaugstett</t>
  </si>
  <si>
    <t>Ausschreibung zur Zwischenrunde Hallensaison 2014/15 der U14 männlich</t>
  </si>
  <si>
    <t>TV Hohenklingen 1</t>
  </si>
  <si>
    <t>TV Hohenklingen 2</t>
  </si>
  <si>
    <t>TV Ochsenbach</t>
  </si>
  <si>
    <t>KZ</t>
  </si>
  <si>
    <t>Verein</t>
  </si>
  <si>
    <t>Name</t>
  </si>
  <si>
    <t>Vorname</t>
  </si>
  <si>
    <t>Straße</t>
  </si>
  <si>
    <t>PLZ</t>
  </si>
  <si>
    <t>Ort</t>
  </si>
  <si>
    <t>NEU</t>
  </si>
  <si>
    <t>Zus.</t>
  </si>
  <si>
    <t>MP</t>
  </si>
  <si>
    <t>Telefon pr.</t>
  </si>
  <si>
    <t>Abt.</t>
  </si>
  <si>
    <t>Handy</t>
  </si>
  <si>
    <t>E-Mail</t>
  </si>
  <si>
    <t>Fax</t>
  </si>
  <si>
    <t>Telefon d.</t>
  </si>
  <si>
    <t>DFBL und BTB</t>
  </si>
  <si>
    <t>DFBL</t>
  </si>
  <si>
    <t>Präsident</t>
  </si>
  <si>
    <t>Meiners</t>
  </si>
  <si>
    <t>Ulrich</t>
  </si>
  <si>
    <t>Kirchstrasse 1</t>
  </si>
  <si>
    <t>Ahlhorn</t>
  </si>
  <si>
    <t>04435-1491</t>
  </si>
  <si>
    <t>ulrich.meiners@faustball-liga.de</t>
  </si>
  <si>
    <t>Regionalobmann Süd</t>
  </si>
  <si>
    <t>Dübe</t>
  </si>
  <si>
    <t>Bernd</t>
  </si>
  <si>
    <t>Jeschkenstr. 63e</t>
  </si>
  <si>
    <t>Geretsried</t>
  </si>
  <si>
    <t>08171-919292</t>
  </si>
  <si>
    <t>0171-5644543</t>
  </si>
  <si>
    <t>bernd.duebe@t-online.de</t>
  </si>
  <si>
    <t>0951-91427416 d.</t>
  </si>
  <si>
    <t>08151-770034</t>
  </si>
  <si>
    <t>Bundesjugendfachwart</t>
  </si>
  <si>
    <t>Lutz</t>
  </si>
  <si>
    <t>Günter</t>
  </si>
  <si>
    <t>Erlenstr. 4</t>
  </si>
  <si>
    <t>Ludwigshafen</t>
  </si>
  <si>
    <t>0621-663876</t>
  </si>
  <si>
    <t>0171-1948312</t>
  </si>
  <si>
    <t>guenter.lutz@faustball-liga.de</t>
  </si>
  <si>
    <t>0621-663366</t>
  </si>
  <si>
    <t>Jugendbeauft. für Wettkampfwesen</t>
  </si>
  <si>
    <t>Ebersold</t>
  </si>
  <si>
    <t>Karl</t>
  </si>
  <si>
    <t>In der Lauerwiese 21</t>
  </si>
  <si>
    <t>St. Ingbert</t>
  </si>
  <si>
    <t>06894-383305</t>
  </si>
  <si>
    <t>karl.ebersold@faustball-liga.de</t>
  </si>
  <si>
    <t>0681-81049596</t>
  </si>
  <si>
    <t>Landesfachwart Baden</t>
  </si>
  <si>
    <t>Mitschele</t>
  </si>
  <si>
    <t>Jürgen</t>
  </si>
  <si>
    <t>juergen.mitschele@btb-faustball.de</t>
  </si>
  <si>
    <t>BTB</t>
  </si>
  <si>
    <t>Landeslehrwart Baden</t>
  </si>
  <si>
    <t>Frommknecht</t>
  </si>
  <si>
    <t>Rainer</t>
  </si>
  <si>
    <t>Karlstraße 3</t>
  </si>
  <si>
    <t>Waibstadt</t>
  </si>
  <si>
    <t>07263-2416</t>
  </si>
  <si>
    <t>RFrommknecht@aol.com</t>
  </si>
  <si>
    <t>Landesjugendfachwart Baden</t>
  </si>
  <si>
    <t>Mondl</t>
  </si>
  <si>
    <t>Dominik</t>
  </si>
  <si>
    <t>Innere Wingertstr. 1</t>
  </si>
  <si>
    <t>Mannheim</t>
  </si>
  <si>
    <t>0621-30728953</t>
  </si>
  <si>
    <t>dominik.mondl@btb-faustball.de</t>
  </si>
  <si>
    <t>Beauftr. für Schulsport Baden</t>
  </si>
  <si>
    <t>Harald</t>
  </si>
  <si>
    <t>07263-8173</t>
  </si>
  <si>
    <t>hfrommknecht@aol.com</t>
  </si>
  <si>
    <t>07352-941533</t>
  </si>
  <si>
    <t>07524-70649</t>
  </si>
  <si>
    <t xml:space="preserve">FI </t>
  </si>
  <si>
    <t>Lux</t>
  </si>
  <si>
    <t>Manfred</t>
  </si>
  <si>
    <t>Stöteroggestr. 67</t>
  </si>
  <si>
    <t>Lüneburg</t>
  </si>
  <si>
    <t>04131/33579</t>
  </si>
  <si>
    <t>Manfred.Lux@faustball-informationen.de</t>
  </si>
  <si>
    <t>04131/33597</t>
  </si>
  <si>
    <t>STB - Geschäfststelle</t>
  </si>
  <si>
    <t>STB-Passtelle</t>
  </si>
  <si>
    <t>Postfach 50 10 29  - Fritz-Walter-Weg 19</t>
  </si>
  <si>
    <t>Stuttgart</t>
  </si>
  <si>
    <t>0711-28077-783</t>
  </si>
  <si>
    <t>STB-Wettkampfsport Bereichsleiterin</t>
  </si>
  <si>
    <t>Scheller</t>
  </si>
  <si>
    <t>Christine</t>
  </si>
  <si>
    <t>Fritz-Walter-Weg 19</t>
  </si>
  <si>
    <t>scheller@stb.de</t>
  </si>
  <si>
    <t>0711-28077-2??</t>
  </si>
  <si>
    <t>Fachgebiet Faustball LFA</t>
  </si>
  <si>
    <t>Oberkersch</t>
  </si>
  <si>
    <t>Hornissenweg 68</t>
  </si>
  <si>
    <t>Wettkampfobmann Aktive/Senioren</t>
  </si>
  <si>
    <t>Schäffer</t>
  </si>
  <si>
    <t>Axel</t>
  </si>
  <si>
    <t>Buchstrasse 18</t>
  </si>
  <si>
    <t>Bietigheim-Bissingen</t>
  </si>
  <si>
    <t>07142-918952</t>
  </si>
  <si>
    <t>0160-97801375</t>
  </si>
  <si>
    <t>a4.schaeffer@t-online.de</t>
  </si>
  <si>
    <t>07142-918953</t>
  </si>
  <si>
    <t>Wettkampfobmann Jugend</t>
  </si>
  <si>
    <t>Niemann</t>
  </si>
  <si>
    <t>Olaf</t>
  </si>
  <si>
    <t>Grabenstr. 80</t>
  </si>
  <si>
    <t>07034-23624</t>
  </si>
  <si>
    <t>0173-6705947</t>
  </si>
  <si>
    <t>niemann.olaf@t-online.de</t>
  </si>
  <si>
    <t>07034-252358</t>
  </si>
  <si>
    <t>07031-9045246</t>
  </si>
  <si>
    <t>Sportwart</t>
  </si>
  <si>
    <t>Thomas</t>
  </si>
  <si>
    <t>x</t>
  </si>
  <si>
    <t>Kübler</t>
  </si>
  <si>
    <t>Speßhardter Str. 5</t>
  </si>
  <si>
    <t>Calw-Altburg</t>
  </si>
  <si>
    <t>07051-5410</t>
  </si>
  <si>
    <t>0173-6635398</t>
  </si>
  <si>
    <t>t.kuebl@web.de</t>
  </si>
  <si>
    <t>07081-954090</t>
  </si>
  <si>
    <t>07081-954020</t>
  </si>
  <si>
    <t>Referatsleiter Schulsport</t>
  </si>
  <si>
    <t>Katz</t>
  </si>
  <si>
    <t>Markus</t>
  </si>
  <si>
    <t>Referatsreferent Schulsport</t>
  </si>
  <si>
    <t>Ehrhardt</t>
  </si>
  <si>
    <t>Niklas</t>
  </si>
  <si>
    <t>Reinhard</t>
  </si>
  <si>
    <t>Referatsleiter Lehrwesen</t>
  </si>
  <si>
    <t>Alwin</t>
  </si>
  <si>
    <t>0177-5769412</t>
  </si>
  <si>
    <t>Oberkersch@t-online.de</t>
  </si>
  <si>
    <t>Beauftragter STB-Magazin</t>
  </si>
  <si>
    <t>Referatsreferent Verwaltung</t>
  </si>
  <si>
    <t>Alexandra</t>
  </si>
  <si>
    <t>Referatsleiter Öffentlichkeitsarbeit</t>
  </si>
  <si>
    <t>Glöggler</t>
  </si>
  <si>
    <t>Obere Wiesen 7</t>
  </si>
  <si>
    <t>Westerstetten</t>
  </si>
  <si>
    <t>07348-408549</t>
  </si>
  <si>
    <t>0173-3048201</t>
  </si>
  <si>
    <t>faustball@gloegglerweb.de</t>
  </si>
  <si>
    <t>07348-408553</t>
  </si>
  <si>
    <t>Referatsreferent Finanzen/Controlling</t>
  </si>
  <si>
    <t>Österle</t>
  </si>
  <si>
    <t>Dieter</t>
  </si>
  <si>
    <t>Sulzbacher Str. 2</t>
  </si>
  <si>
    <t>Ludwigsburg</t>
  </si>
  <si>
    <t>07141-290117</t>
  </si>
  <si>
    <t>doesterle@t-online.de</t>
  </si>
  <si>
    <t>07141-2991523</t>
  </si>
  <si>
    <t>Landesjugendfachwart</t>
  </si>
  <si>
    <t>Tirolerstr. 12</t>
  </si>
  <si>
    <t>Sindelfingen</t>
  </si>
  <si>
    <t>07031-673500</t>
  </si>
  <si>
    <t>0171-2233009</t>
  </si>
  <si>
    <t>karl4katz@googlemail.com</t>
  </si>
  <si>
    <t>07031-673038</t>
  </si>
  <si>
    <t>07351-545389</t>
  </si>
  <si>
    <t>Fabian.Czekalla@gmail.com</t>
  </si>
  <si>
    <t>07141-925389</t>
  </si>
  <si>
    <t>Neuenbürg</t>
  </si>
  <si>
    <t>Bad Liebenzell</t>
  </si>
  <si>
    <t>Meyer</t>
  </si>
  <si>
    <t>Kolja</t>
  </si>
  <si>
    <t>Kress</t>
  </si>
  <si>
    <t>Michaela</t>
  </si>
  <si>
    <t>Georg-Fahrbach-Str. 5/1</t>
  </si>
  <si>
    <t>Criesbach</t>
  </si>
  <si>
    <t>07940-6801</t>
  </si>
  <si>
    <t>0173-2008511</t>
  </si>
  <si>
    <t>Abiball.tg@gmx.de</t>
  </si>
  <si>
    <t>TSV</t>
  </si>
  <si>
    <t>TG</t>
  </si>
  <si>
    <t>JuS_Maier@web.de</t>
  </si>
  <si>
    <t>Czekalla</t>
  </si>
  <si>
    <t>Fabian</t>
  </si>
  <si>
    <t>Anton-Haaf-Weg 8</t>
  </si>
  <si>
    <t>Warthausen</t>
  </si>
  <si>
    <t>0751-801408</t>
  </si>
  <si>
    <t>0160-96752827</t>
  </si>
  <si>
    <t>TV</t>
  </si>
  <si>
    <t>steff.nast@t-online.de</t>
  </si>
  <si>
    <t>X</t>
  </si>
  <si>
    <t>JL</t>
  </si>
  <si>
    <t>Neuenbürg-Dennach</t>
  </si>
  <si>
    <t>SV</t>
  </si>
  <si>
    <t>Kurt</t>
  </si>
  <si>
    <t>Grafenau</t>
  </si>
  <si>
    <t>Betz</t>
  </si>
  <si>
    <t>Alexander</t>
  </si>
  <si>
    <t>Am Hornfeld 9</t>
  </si>
  <si>
    <t>0152 - 53441051</t>
  </si>
  <si>
    <t>Hohenklingen</t>
  </si>
  <si>
    <t>Wenzdorfer</t>
  </si>
  <si>
    <t>07043-954591</t>
  </si>
  <si>
    <t>0152-58559352</t>
  </si>
  <si>
    <t>bernd.wenzdorfer@freenet.de</t>
  </si>
  <si>
    <t>07043-371268</t>
  </si>
  <si>
    <t>Kleinvillars</t>
  </si>
  <si>
    <t>Frank</t>
  </si>
  <si>
    <t>Knittlingen</t>
  </si>
  <si>
    <t>AL</t>
  </si>
  <si>
    <t>Nast</t>
  </si>
  <si>
    <t>Steffen</t>
  </si>
  <si>
    <t xml:space="preserve">Lerchenstr.44 </t>
  </si>
  <si>
    <t>07159-18829</t>
  </si>
  <si>
    <t>0157-30122734</t>
  </si>
  <si>
    <t>Aupperle</t>
  </si>
  <si>
    <t>Rudolf</t>
  </si>
  <si>
    <t>Herzog-Ulrich-Str. 7</t>
  </si>
  <si>
    <t>Sachsenheim-Spielberg</t>
  </si>
  <si>
    <t>07046-931804</t>
  </si>
  <si>
    <t>0163-1403484</t>
  </si>
  <si>
    <t>rudolf.aupperle@t-online.de</t>
  </si>
  <si>
    <t>07142-405111</t>
  </si>
  <si>
    <t>07142-405300</t>
  </si>
  <si>
    <t>Stammheim</t>
  </si>
  <si>
    <t>Nacke</t>
  </si>
  <si>
    <t>Korntaler Str. 92</t>
  </si>
  <si>
    <t>0711-8261706</t>
  </si>
  <si>
    <t>0171-1021864</t>
  </si>
  <si>
    <t>r.nacke@t-online.de</t>
  </si>
  <si>
    <t>0711-8263017</t>
  </si>
  <si>
    <t>07141-6859135</t>
  </si>
  <si>
    <t>Bier</t>
  </si>
  <si>
    <t>Yvonne</t>
  </si>
  <si>
    <t>Ziegelwaldstr. 26</t>
  </si>
  <si>
    <t>Amstetten-Stubersheim</t>
  </si>
  <si>
    <t>07331-301707</t>
  </si>
  <si>
    <t>07331-301724</t>
  </si>
  <si>
    <t>Trichtingen</t>
  </si>
  <si>
    <t>Holzer</t>
  </si>
  <si>
    <t>Lena</t>
  </si>
  <si>
    <t>Kirchstr. 16</t>
  </si>
  <si>
    <t>Epfendorf-Trichtingen</t>
  </si>
  <si>
    <t>07404-7888</t>
  </si>
  <si>
    <t>lholzer@tvtrichtingen.de</t>
  </si>
  <si>
    <t>Gensheimer</t>
  </si>
  <si>
    <t>Im Birkhau 5</t>
  </si>
  <si>
    <t>07052-4383</t>
  </si>
  <si>
    <t>0160-90855288</t>
  </si>
  <si>
    <t>k.gensheimer@t-online.de</t>
  </si>
  <si>
    <t>NLV</t>
  </si>
  <si>
    <t>Vaihingen</t>
  </si>
  <si>
    <t>Löwe</t>
  </si>
  <si>
    <t>Olgastr.  33</t>
  </si>
  <si>
    <t>Holzgerlingen</t>
  </si>
  <si>
    <t>nein</t>
  </si>
  <si>
    <t>faustball@nlv-vaihingen.de</t>
  </si>
  <si>
    <t>Vaihingen/Enz</t>
  </si>
  <si>
    <t>Knodel</t>
  </si>
  <si>
    <t>07042-3598735</t>
  </si>
  <si>
    <t>0171-4192756</t>
  </si>
  <si>
    <t>jugend@tvv-faustball.de</t>
  </si>
  <si>
    <t>markus@knomana.de</t>
  </si>
  <si>
    <t>Veringendorf</t>
  </si>
  <si>
    <t>Heim</t>
  </si>
  <si>
    <t>Marius</t>
  </si>
  <si>
    <t>Rettichsberg 28</t>
  </si>
  <si>
    <t>07577-1579</t>
  </si>
  <si>
    <t>0173-8824092</t>
  </si>
  <si>
    <t>faustball-veringendorf@gmx.de</t>
  </si>
  <si>
    <t>Maier</t>
  </si>
  <si>
    <t>Steffi</t>
  </si>
  <si>
    <t>Tannenweg 25</t>
  </si>
  <si>
    <t>07082-940363</t>
  </si>
  <si>
    <t>Birgit</t>
  </si>
  <si>
    <t>Roth</t>
  </si>
  <si>
    <t>roth@stb.de</t>
  </si>
  <si>
    <t xml:space="preserve">Fachgebietsvorsitzender </t>
  </si>
  <si>
    <t>stv. Fachgebietsvorsitzender</t>
  </si>
  <si>
    <t>07031-4159110</t>
  </si>
  <si>
    <t>0177-3733759</t>
  </si>
  <si>
    <t>0151-22803598</t>
  </si>
  <si>
    <t>Markus-Katz@web.de</t>
  </si>
  <si>
    <t>Möhringerstr. 106</t>
  </si>
  <si>
    <t>0176-96575981</t>
  </si>
  <si>
    <t>Lebherz</t>
  </si>
  <si>
    <t>Lerchenstr. 14</t>
  </si>
  <si>
    <t>07052-50117</t>
  </si>
  <si>
    <t>0174-9214609</t>
  </si>
  <si>
    <t>fmlebherz@go4more.de</t>
  </si>
  <si>
    <t>Kadertrainer U 14 männl.</t>
  </si>
  <si>
    <t>Voigt</t>
  </si>
  <si>
    <t>Bismarckstr. 12</t>
  </si>
  <si>
    <t>0152-33956788</t>
  </si>
  <si>
    <t>thomasvoigt92@web.de</t>
  </si>
  <si>
    <t>Kadertrainer U 14 weibl.</t>
  </si>
  <si>
    <t>Amstetten</t>
  </si>
  <si>
    <t>0162-4931377</t>
  </si>
  <si>
    <t>faustball@sv-amstetten.de</t>
  </si>
  <si>
    <t>alex-betz@gmx.net</t>
  </si>
  <si>
    <t>Vincon</t>
  </si>
  <si>
    <t>Buchenweg 4</t>
  </si>
  <si>
    <t>07043-9587683</t>
  </si>
  <si>
    <t>0160-91013385</t>
  </si>
  <si>
    <t>markus.vincon@email.de</t>
  </si>
  <si>
    <t>0176-72623039</t>
  </si>
  <si>
    <t>Goethestraße 47</t>
  </si>
  <si>
    <t>07042-8148250</t>
  </si>
  <si>
    <t>0176-81737897</t>
  </si>
  <si>
    <t>0174-9731567</t>
  </si>
  <si>
    <t>TV Stammheim</t>
  </si>
  <si>
    <t>TSV Dennach 1</t>
  </si>
  <si>
    <t>TSV Dennach 2</t>
  </si>
  <si>
    <t>TSV Kleinvillars</t>
  </si>
  <si>
    <t>TG Biberach</t>
  </si>
  <si>
    <t>TV Veringendorf</t>
  </si>
  <si>
    <t>ZR</t>
  </si>
  <si>
    <t>WM</t>
  </si>
  <si>
    <t>DM</t>
  </si>
  <si>
    <t>SDM</t>
  </si>
  <si>
    <t>-</t>
  </si>
  <si>
    <t>Hoffnungsrunde</t>
  </si>
  <si>
    <t>3. Gruppe A</t>
  </si>
  <si>
    <t>3. Gruppe B</t>
  </si>
  <si>
    <t>3. Gruppe C</t>
  </si>
  <si>
    <t>3. Gruppe D</t>
  </si>
  <si>
    <t>Zwischenrunde 1</t>
  </si>
  <si>
    <t>1. Gruppe A</t>
  </si>
  <si>
    <t>2. Gruppe B</t>
  </si>
  <si>
    <t>1. Gruppe C</t>
  </si>
  <si>
    <t>2. Gruppe D</t>
  </si>
  <si>
    <t>1. Hoffnungsrunde</t>
  </si>
  <si>
    <t>Zwischenrunde 2</t>
  </si>
  <si>
    <t>2. Gruppe A</t>
  </si>
  <si>
    <t>1. Gruppe B</t>
  </si>
  <si>
    <t>2. Gruppe C</t>
  </si>
  <si>
    <t>1. Gruppe D</t>
  </si>
  <si>
    <t>2. Hoffnungsrunde</t>
  </si>
  <si>
    <t>Halle 2016/2017</t>
  </si>
  <si>
    <t>4. Gruppe A</t>
  </si>
  <si>
    <t>5. Gruppe A</t>
  </si>
  <si>
    <t>4. Gruppe B</t>
  </si>
  <si>
    <t>4. Gruppe C</t>
  </si>
  <si>
    <t>5. Gruppe C</t>
  </si>
  <si>
    <t>4. Gruppe D</t>
  </si>
  <si>
    <t>5. Gruppe D</t>
  </si>
  <si>
    <t>3. Hoffnungsrunde</t>
  </si>
  <si>
    <t>4. Hoffnungsrunde</t>
  </si>
  <si>
    <t>Die Plätze 1 - 3 qualifizieren sich zur WM</t>
  </si>
  <si>
    <r>
      <t>Spielergebnisse im Internet (</t>
    </r>
    <r>
      <rPr>
        <i/>
        <sz val="9.5"/>
        <rFont val="Arial"/>
        <family val="2"/>
      </rPr>
      <t>www.faustball-ergebnisse.de</t>
    </r>
    <r>
      <rPr>
        <sz val="9.5"/>
        <rFont val="Arial"/>
        <family val="2"/>
      </rPr>
      <t xml:space="preserve">) bis </t>
    </r>
    <r>
      <rPr>
        <b/>
        <sz val="9.5"/>
        <rFont val="Arial"/>
        <family val="2"/>
      </rPr>
      <t>spätestens 2 Stunden nach Spielende</t>
    </r>
    <r>
      <rPr>
        <sz val="9.5"/>
        <rFont val="Arial"/>
        <family val="2"/>
      </rPr>
      <t xml:space="preserve"> eintragen</t>
    </r>
  </si>
  <si>
    <t>Markus Knodel</t>
  </si>
  <si>
    <t>71665 Vaihingen an der Enz</t>
  </si>
  <si>
    <t>07042 / 3598735</t>
  </si>
  <si>
    <t>0171 / 4192756</t>
  </si>
  <si>
    <t>Markus@knomana.de</t>
  </si>
  <si>
    <t>Vaihingen, den</t>
  </si>
  <si>
    <t>Gespielt wird nach SpOF mit Änderungen der LSO</t>
  </si>
  <si>
    <t>Bitte um Eintrag in Pass ob 1. oder 2. Mannschaft!</t>
  </si>
  <si>
    <r>
      <t xml:space="preserve">Gruß </t>
    </r>
    <r>
      <rPr>
        <b/>
        <i/>
        <sz val="10"/>
        <rFont val="Arial"/>
        <family val="2"/>
      </rPr>
      <t>Markus</t>
    </r>
  </si>
  <si>
    <t>An die teilnehmenden Mannschaften (per E-Mail)</t>
  </si>
  <si>
    <t>TSV Grafenau</t>
  </si>
  <si>
    <t>TV Vaihingen/Enz</t>
  </si>
  <si>
    <t>Gottfried-Keller-Straße 14</t>
  </si>
  <si>
    <t>TSV Gärtringen</t>
  </si>
  <si>
    <t>Vorrunde 2 Sätze, anschließend 2 Gewinnsätze</t>
  </si>
  <si>
    <t>Sieger Halbfinale 1</t>
  </si>
  <si>
    <t>Platz 4</t>
  </si>
  <si>
    <t>Platz 5</t>
  </si>
  <si>
    <t>Halbfinale 1</t>
  </si>
  <si>
    <t>Halbfinale 2</t>
  </si>
  <si>
    <t>Platz 3</t>
  </si>
  <si>
    <t>3. Satz</t>
  </si>
  <si>
    <t>Die Plätze 1 bis 4 qualifizieren sich für die Zwischenrunde (ZR)</t>
  </si>
  <si>
    <t>Die Plätze 5 bis 7 der Vorrunde spielen um die Bezirksmeisterschaft (BZM)</t>
  </si>
  <si>
    <t>TV Trichtingen</t>
  </si>
  <si>
    <t>Spieltage:</t>
  </si>
  <si>
    <t>10:00 Uhr</t>
  </si>
  <si>
    <t>BZM VR</t>
  </si>
  <si>
    <t>BZM RR</t>
  </si>
  <si>
    <t>Die Plätze 4 - 6 spielen bei der LLM</t>
  </si>
  <si>
    <t>22./23. Juli 2017</t>
  </si>
  <si>
    <t>16./17. September</t>
  </si>
  <si>
    <t>Berliner TS</t>
  </si>
  <si>
    <t>Ausschreibung Faustball U14 männlich Feldrunde 2017</t>
  </si>
  <si>
    <t>Stichtag U14: 1.1.2003</t>
  </si>
  <si>
    <t>Einheitliche Spielkleidung ist Pflicht. 
Schiedsrichter haben die Spiele zu leiten (bzw. dabei stehen!).</t>
  </si>
  <si>
    <t>Schiedsrichterleibchen sind Pflicht!</t>
  </si>
  <si>
    <t>Gottfried-Keller-Str. 14</t>
  </si>
  <si>
    <t>Kruschel</t>
  </si>
  <si>
    <t>Jonas</t>
  </si>
  <si>
    <t>Schwaabentorstraße 3</t>
  </si>
  <si>
    <t>07082-20983</t>
  </si>
  <si>
    <t>0177-3184833</t>
  </si>
  <si>
    <t>jugendleiterdennach@gmail.com</t>
  </si>
  <si>
    <t>Steffen Nast - 07159-18829</t>
  </si>
  <si>
    <t>Feld:</t>
  </si>
  <si>
    <t>Malmsheim - Faustballfelder am Sportplatz Sparnsberg</t>
  </si>
  <si>
    <t>Hohenklingen - Sportplatz "Auf der Stelle" - Maulbronner Steige 48 - Richtung "Im Köbler" 07043-920117</t>
  </si>
  <si>
    <t>Wenzdorfer, Bernd - 0152-58559352</t>
  </si>
  <si>
    <t>Pause</t>
  </si>
  <si>
    <t>Vaihingen/Enz - Sportplatz am "Alten Postweg" unterhalb von Schloß Kaltenstein</t>
  </si>
  <si>
    <t>Kolja Meyer - 0176-81737897</t>
  </si>
  <si>
    <t>Biberach - Übungsfeld  beim TG-Vereinsheim   Adenauer Allee 11</t>
  </si>
  <si>
    <t>Fabian Czekalla - 0160-96752827</t>
  </si>
  <si>
    <t>Ochsenbach Sportplatz  - Spielbergerstr.  - 0163-1403484</t>
  </si>
  <si>
    <t>Rudolf Aupperle - 07046-931804</t>
  </si>
  <si>
    <t>6. Gruppe A</t>
  </si>
  <si>
    <t>7. Gruppe A</t>
  </si>
  <si>
    <t>5. Gruppe B</t>
  </si>
  <si>
    <t>6. Gruppe B</t>
  </si>
  <si>
    <t>6. Gruppe C</t>
  </si>
  <si>
    <t>Unterhaugstett - Sportplatz im Egartenring 07052-2757</t>
  </si>
  <si>
    <t>Kurt Gensheimer - 07052-4383</t>
  </si>
  <si>
    <t>4. ZR 1</t>
  </si>
  <si>
    <t>6. ZR 1</t>
  </si>
  <si>
    <t>4. ZR 2</t>
  </si>
  <si>
    <t>6. ZR 2</t>
  </si>
  <si>
    <t>5. ZR 1</t>
  </si>
  <si>
    <t>1. ZR 1</t>
  </si>
  <si>
    <t>2. ZR 2</t>
  </si>
  <si>
    <t>3. ZR 1</t>
  </si>
  <si>
    <t>1. ZR 2</t>
  </si>
  <si>
    <t>2. ZR 1</t>
  </si>
  <si>
    <t>3. ZR 2</t>
  </si>
  <si>
    <t xml:space="preserve">Bei der Vereinsjugendwartetagung (VJWT) am 27. Oktober 2007 in Gärtringen wurden folgende Festlegungen getroffen. </t>
  </si>
  <si>
    <t>Weitere Regelungen wurden am 17. Oktober 2008 beschlossen.</t>
  </si>
  <si>
    <t>Weitere Regelungen wurden am 10. Oktober 2009 beschlossen.</t>
  </si>
  <si>
    <t>Weitere Regelungen wurden am 24. Oktober 2015 beschlossen.</t>
  </si>
  <si>
    <t>Weitere Regelungen wurden am 22. Oktober 2016 beschlossen.</t>
  </si>
  <si>
    <t>Diese Regelungen gelten nur für den Jugendbereich im STB</t>
  </si>
  <si>
    <t xml:space="preserve">1. Spielmodus </t>
  </si>
  <si>
    <t>Sätze allgemein:</t>
  </si>
  <si>
    <r>
      <t xml:space="preserve">Ab der Hallenrunde (07/08) wird in den Jugendklassen der </t>
    </r>
    <r>
      <rPr>
        <b/>
        <sz val="11"/>
        <rFont val="Arial"/>
        <family val="2"/>
      </rPr>
      <t>U14, U16 und U18 auf Sätze bis 11</t>
    </r>
    <r>
      <rPr>
        <sz val="11"/>
        <rFont val="Arial"/>
        <family val="2"/>
      </rPr>
      <t xml:space="preserve"> gespielt. Die </t>
    </r>
    <r>
      <rPr>
        <b/>
        <sz val="11"/>
        <rFont val="Arial"/>
        <family val="2"/>
      </rPr>
      <t>U12</t>
    </r>
    <r>
      <rPr>
        <sz val="11"/>
        <rFont val="Arial"/>
        <family val="2"/>
      </rPr>
      <t xml:space="preserve"> spielt ab der Hallenrunde (16/17) unterschiedliche Systeme.</t>
    </r>
  </si>
  <si>
    <t>In der Halle wird auf Zeit gespielt (2 * 7,5 min), im Feld auf Sätze bis 11.</t>
  </si>
  <si>
    <t>Es wird auf zwei Bälle Differenz gespielt.</t>
  </si>
  <si>
    <t>Jeder Satz endet spätestens bei 15 Gutbällen (ggf. 15:14).</t>
  </si>
  <si>
    <r>
      <t xml:space="preserve">Die </t>
    </r>
    <r>
      <rPr>
        <b/>
        <sz val="11"/>
        <rFont val="Arial"/>
        <family val="2"/>
      </rPr>
      <t>U10</t>
    </r>
    <r>
      <rPr>
        <sz val="11"/>
        <rFont val="Arial"/>
        <family val="2"/>
      </rPr>
      <t xml:space="preserve"> bleibt von dieser Regelung ausgenommen und spielt weiterhin auf </t>
    </r>
    <r>
      <rPr>
        <b/>
        <sz val="11"/>
        <rFont val="Arial"/>
        <family val="2"/>
      </rPr>
      <t>Zeit</t>
    </r>
    <r>
      <rPr>
        <sz val="11"/>
        <rFont val="Arial"/>
        <family val="2"/>
      </rPr>
      <t>.</t>
    </r>
  </si>
  <si>
    <t>Anzahl der Sätze</t>
  </si>
  <si>
    <r>
      <t xml:space="preserve">Bei Spieltagen bei denen jeder gegen jeden spielt, auch wenn es auf mehrere Spieltage verteilt ist spielt auf </t>
    </r>
    <r>
      <rPr>
        <b/>
        <sz val="11"/>
        <rFont val="Arial"/>
        <family val="2"/>
      </rPr>
      <t>zwei Sätze</t>
    </r>
    <r>
      <rPr>
        <sz val="11"/>
        <rFont val="Arial"/>
        <family val="2"/>
      </rPr>
      <t>. Damit ist auch ein 1:1 möglich.</t>
    </r>
  </si>
  <si>
    <r>
      <t xml:space="preserve">Bei Spieltagen, bei denen nach </t>
    </r>
    <r>
      <rPr>
        <b/>
        <sz val="11"/>
        <rFont val="Arial"/>
        <family val="2"/>
      </rPr>
      <t>WM-System</t>
    </r>
    <r>
      <rPr>
        <sz val="11"/>
        <rFont val="Arial"/>
        <family val="2"/>
      </rPr>
      <t xml:space="preserve"> (zwei Dreiergruppen) gespielt wird, wird in der Vorrunde auf </t>
    </r>
    <r>
      <rPr>
        <b/>
        <sz val="11"/>
        <rFont val="Arial"/>
        <family val="2"/>
      </rPr>
      <t>zwei</t>
    </r>
    <r>
      <rPr>
        <sz val="11"/>
        <rFont val="Arial"/>
        <family val="2"/>
      </rPr>
      <t xml:space="preserve"> </t>
    </r>
    <r>
      <rPr>
        <b/>
        <sz val="11"/>
        <rFont val="Arial"/>
        <family val="2"/>
      </rPr>
      <t>Sätze</t>
    </r>
    <r>
      <rPr>
        <sz val="11"/>
        <rFont val="Arial"/>
        <family val="2"/>
      </rPr>
      <t xml:space="preserve"> gespielt, Halbfinale und Platzierungsspiele auf </t>
    </r>
    <r>
      <rPr>
        <b/>
        <sz val="11"/>
        <rFont val="Arial"/>
        <family val="2"/>
      </rPr>
      <t>2 Gewinnsätze</t>
    </r>
    <r>
      <rPr>
        <sz val="11"/>
        <rFont val="Arial"/>
        <family val="2"/>
      </rPr>
      <t>.</t>
    </r>
  </si>
  <si>
    <t>Bei Spieltagen mit anderen Spielmodi, bleibt es dem jeweiligen Staffelleiter überlassen, im Vorfeld einen Modus festzulegen.</t>
  </si>
  <si>
    <t>Ball- und Seitenwahl</t>
  </si>
  <si>
    <t>Mannschaft A (im Spielberichtsbogen) hat stets Anspiel und Mannschaft B hat Seitenwahl. Dies gilt vor dem ersten Satz und vor einem möglichen dritten Satz. Somit entfällt die Wahl vor dem Spiel. Im dritten Satz wechseln bei sechs die Seiten und der Ball.</t>
  </si>
  <si>
    <t>Die Regelung des Anspiels und der Seitenwahl gilt auch für die U10.</t>
  </si>
  <si>
    <t>Auswechslungen und Auszeit</t>
  </si>
  <si>
    <t>Auswechseln ist nach jedem Punkt möglich, nicht nur bei eigener Angabe.</t>
  </si>
  <si>
    <t>Bei Satzspielen darf jede Mannschaft eine Auszeit (30s) pro Satz in Anspruch nehmen.</t>
  </si>
  <si>
    <t>Werden Zeitsätze gespielt, so verlängert sich die Spielzeit um die Dauer der gesamten Auszeit.</t>
  </si>
  <si>
    <t>Pro Spiel dürfen maximal acht, pro Spieltag maximal zehn SpielerInnen eingesetzt werden.</t>
  </si>
  <si>
    <t>2. Wertung bei Punktgleichheit:</t>
  </si>
  <si>
    <t>Für den Bereich der STB-Jugend gilt sofern nach Sätzen gespielt wurde:</t>
  </si>
  <si>
    <t>Die SpOF 4.6.2.1 gilt in diesem Fall nicht!</t>
  </si>
  <si>
    <t>Sind am Ende einer Spielrunde Mannschaften punktgleich und wurde nach Sätzen gespielt, so wird die endgültige Platzierung in der angegebenen Reihenfolge entschieden:</t>
  </si>
  <si>
    <t>Reihenfolge wurde geändert am 18. Oktober 2008, damit man den Ersatzspielern mehr Einsatzmöglichkeiten geben kann und nicht in jedem Satz auf das Ballverhältnis schauen muss.</t>
  </si>
  <si>
    <t>Für den Bereich der STB-Jugend gilt sofern nach Zeit gespielt wurde:</t>
  </si>
  <si>
    <t>Die SpOF 4.6.2.2 gilt in diesem Fall nicht!</t>
  </si>
  <si>
    <t>Sind am Ende einer Spielrunde Mannschaften punktgleich und wurde nach Zeit gespielt, so wird die endgültige Platzierung in der angegebenen Reihenfolge entschieden:</t>
  </si>
  <si>
    <t xml:space="preserve">3. Weitere Entscheidungen </t>
  </si>
  <si>
    <t>Ausnahmegenehmigung</t>
  </si>
  <si>
    <t>Für die Ausnahmegenehmigung von Schülern in der Jugendklasse und Jugendlichen in der Aktivenklasse ist nur noch eine Bescheinigung der Erziehungsberechtigten nötig. Damit entfällt die frühere Regelung mit dem ärztlichen Attest und der Bescheinigung des Jugendwartes. Ein Muster liegt unter http://faustball-liga.de/spielbetrieb/allgemeine-downloads/.</t>
  </si>
  <si>
    <t>Süddeutsche Meisterschaften</t>
  </si>
  <si>
    <t>Bewerbungen zur Ausrichtung von Süddeutschen Meisterschaften im Jugendbereich sind nur noch über den LJFW Markus Knodel zu richten.</t>
  </si>
  <si>
    <t>Den STB-Vertretern wird empfohlen einen B-Schiedsrichter bei den SDM zu stellen, ansonsten wird eine Strafgebühr fällig!</t>
  </si>
  <si>
    <t>Hinweis: Bei SDM/DM der U14 sind 10jährige spielberechtigt, die im Spieljahr den elften Geburtstag haben.</t>
  </si>
  <si>
    <t>Bestätigung der Jugendarbeit</t>
  </si>
  <si>
    <t>Der LFA hat beschlossen, dass ab der Feldrunde 2007 die Bestätigung für Jugendarbeit nur noch gegeben wird, sofern einen Mannschaft des Vereins bei allen Spieltagen einer Spielrunde im STB anwesend war!</t>
  </si>
  <si>
    <t>Somit gelten Turngaurunden bzw. Turngaumeisterschaften nicht mehr als ausreichend.</t>
  </si>
  <si>
    <t>Faustball-Ergebnisse</t>
  </si>
  <si>
    <t>Nach jedem Spieltag sind die Vereine angehalten die Ergebnisse schnellst möglich ins Internet unter www.faustball-ergebnisse.de einzutragen. Die Ergebnisse müssen am Spieltag bis spätestens 19 Uhr eingetragen sein, spätestens jedoch zwei Stunden nach Beendigung des Spieltages. Somit ist auch den Pressewarten der Vereine ein schneller Zugriff möglich.</t>
  </si>
  <si>
    <t>Spielkarten</t>
  </si>
  <si>
    <t>Die aktuellen Spielkarten auf der Homepage des STB können auch für das Satzspiel verwendet werden.</t>
  </si>
  <si>
    <r>
      <t xml:space="preserve">Mädchen bei Jungs </t>
    </r>
    <r>
      <rPr>
        <b/>
        <u/>
        <sz val="10"/>
        <rFont val="Arial"/>
        <family val="2"/>
      </rPr>
      <t>(ab der Hallenrunde 2016/2017 nur noch gültig für U16)</t>
    </r>
  </si>
  <si>
    <t>Um die Mädchen nicht zu verlieren ist folgende Regelung gültig: Wenn der Verein in derselben oder benachbarten Altersklasse keine Mädchenmannschaft hat, dürfen maximal zwei Mädchen zeitgleich bei den Jungs mitspielen. Wer bei einer WM ein Mädchen einsetzt kann zwar Meister werden verliert aber die Berechtigung zur Süddeutschen. Bei der U18 männlich sind keine Spielerinnen zugelassen.</t>
  </si>
  <si>
    <r>
      <t>Sonderregel bei der U14 männlich</t>
    </r>
    <r>
      <rPr>
        <b/>
        <u/>
        <sz val="11"/>
        <rFont val="Arial"/>
        <family val="2"/>
      </rPr>
      <t xml:space="preserve"> </t>
    </r>
    <r>
      <rPr>
        <b/>
        <u/>
        <sz val="10"/>
        <rFont val="Arial"/>
        <family val="2"/>
      </rPr>
      <t>(ab Hallenrunde 2016/2017)</t>
    </r>
    <r>
      <rPr>
        <b/>
        <u/>
        <sz val="11"/>
        <rFont val="Arial"/>
        <family val="2"/>
      </rPr>
      <t xml:space="preserve"> </t>
    </r>
  </si>
  <si>
    <t>Nach einem Antrag der TuS Empelde hat der DFBL-Hauptausschuss beschlossen, dass bei der U14 männlich Mixed-Mannschaften erlaubt sind. Die Anzahl der Spielerinnen wurde nicht begrenzt. Somit können auch Mixed-Mannschaften an SDM oder DM teilnehmen und somit auch im STB.</t>
  </si>
  <si>
    <r>
      <t xml:space="preserve">Spielen außer Konkurrenz </t>
    </r>
    <r>
      <rPr>
        <b/>
        <u/>
        <sz val="10"/>
        <rFont val="Arial"/>
        <family val="2"/>
      </rPr>
      <t>(Festlegung 18.10.2008)</t>
    </r>
    <r>
      <rPr>
        <b/>
        <u/>
        <sz val="11"/>
        <rFont val="Arial"/>
        <family val="2"/>
      </rPr>
      <t xml:space="preserve"> </t>
    </r>
  </si>
  <si>
    <t>Sofern an einem Spieltag eine Mannschaft einen zu alten Spieler (oder Spieler eines anderen Vereins) einsetzt werden alle Spiele des Spieltages außer Konkurrenz gewertet. Somit ist eine Wettbewerbsverzerrung nicht mehr möglich. Sofern bei einem anderen Spieltag das Team komplett antritt werden diese Spiele normal gewertet. Sofern ein Team aber gar nicht zu einem Spieltag erscheint, kann es sich nicht für die nächste Runde qualifizieren.</t>
  </si>
  <si>
    <r>
      <t xml:space="preserve">Spielbeginn sonntags </t>
    </r>
    <r>
      <rPr>
        <b/>
        <u/>
        <sz val="10"/>
        <rFont val="Arial"/>
        <family val="2"/>
      </rPr>
      <t xml:space="preserve">(Festlegung 18.10.2008)  </t>
    </r>
  </si>
  <si>
    <t>Sofern es zu Doppelspieltagen (Aktive und Jugend) kommt, sollte der Anfangszeitpunkt durch die Staffelleiter mit dem Ausrichter abgestimmt werden. Für die Kinder und Jugendlichen ist es unzumutbar erst am späten Sonntagabend nach Hause zu kommen. Daher sollte die Jugend den zeitlichen Vorrang haben.</t>
  </si>
  <si>
    <r>
      <t xml:space="preserve">Schirileibchen stellt Ausrichter </t>
    </r>
    <r>
      <rPr>
        <b/>
        <u/>
        <sz val="11"/>
        <rFont val="Arial"/>
        <family val="2"/>
      </rPr>
      <t>(Festlegung 10.10.2009)</t>
    </r>
  </si>
  <si>
    <t>Die Schirileibchen werden bei Jugendspieltagen ab sofort vom Ausrichter gestellt. Somit ist gewährleistet, dass auf jeden Fall die Leibchen vor Ort sind.</t>
  </si>
  <si>
    <r>
      <t xml:space="preserve">Wechsel bei Spielen der U10 </t>
    </r>
    <r>
      <rPr>
        <b/>
        <u/>
        <sz val="11"/>
        <rFont val="Arial"/>
        <family val="2"/>
      </rPr>
      <t>(Festlegung 10.10.2009)</t>
    </r>
  </si>
  <si>
    <r>
      <t xml:space="preserve">Da es in letzter Zeit immer wieder zu Fragen gekommen ist, haben wir folgendes festgelegt, um in der STB-Jugend einen einheitlichen Stand zu haben: Wie bei den Altersklassen die auf Sätze spielen, darf auch bei der </t>
    </r>
    <r>
      <rPr>
        <b/>
        <sz val="11"/>
        <rFont val="Arial"/>
        <family val="2"/>
      </rPr>
      <t>U10 immer ausgewechselt</t>
    </r>
    <r>
      <rPr>
        <sz val="11"/>
        <rFont val="Arial"/>
        <family val="2"/>
      </rPr>
      <t xml:space="preserve"> werden.</t>
    </r>
  </si>
  <si>
    <r>
      <t>Schiedsrichter</t>
    </r>
    <r>
      <rPr>
        <b/>
        <u/>
        <sz val="11"/>
        <rFont val="Arial"/>
        <family val="2"/>
      </rPr>
      <t xml:space="preserve"> </t>
    </r>
    <r>
      <rPr>
        <b/>
        <u/>
        <sz val="10"/>
        <rFont val="Arial"/>
        <family val="2"/>
      </rPr>
      <t>(Festlegung 22.10.2016)</t>
    </r>
  </si>
  <si>
    <t>U10, U12, U14:</t>
  </si>
  <si>
    <t>Spieler dürfen als Schiedsrichter eingesetzt werden, jedoch muss ein Erwachsener/Trainer zur Unterstützung dabei stehen.</t>
  </si>
  <si>
    <t>U16, U18:</t>
  </si>
  <si>
    <t>Der eingesetzte Schiedsrichter muss im Besitz einer gültigen Schiedsrichterlizenz sein. Diese Lizenz muss der Spielleitung vorliegen.</t>
  </si>
  <si>
    <t xml:space="preserve">
1.  das Punktverhältnis aus den Spielen der punktgleichen Mannschaften untereinander,  
2.  die höhere Balldifferenz (Unterschied) aus den Spielen der punktgleichen Mannschaften untereinander,
3.  die höhere Zahl der erzielten Gutbälle aus den Spielen der punktgleichen Mannschaften
untereinander,
4.  die höhere Balldifferenz (Unterschied) aus allen Spielen der Spielrunde,
5.  die höhere Zahl der erzielten Gutbälle aus allen Spielen der Spielrunde,
6.  Losentscheid.
</t>
  </si>
  <si>
    <t xml:space="preserve">
1.  die höhere Satzdifferenz (Unterschied) aus den Spielen der punktgleichen Mannschaften untereinander,
2.  das höhere Zahl der gewonnenen Sätze aus den Spielen der punktgleichen Mannschaften
untereinander,
3.  die höhere Balldifferenz (Unterschied) aus den Spielen der punktgleichen Mannschaften
untereinander,
4. die höhere Zahl der erzielten Gutbälle aus den Spielen der punktgleichen Mannschaften untereinander
5.  die höhere Satzdifferenz (Unterschied) aus allen Spielen der Spielrunde,
6.  die höhere Zahl der gewonnenen Sätze aus allen Spielen der Spielrunde,
7.  die höhere Balldifferenz (Unterschied) aus allen Spielen der Spielrunde,
8. die höhere Zahl der erzielten Gutbälle aus allen Spielen der Spielrunde,
9.  Losentscheid.
</t>
  </si>
  <si>
    <t>Landesspielordnung (LSO) Faustball</t>
  </si>
  <si>
    <t>Stand: 30.05.2016</t>
  </si>
  <si>
    <t>Für den Spielbetrieb Faustball im STB gelten die Regelungen der SpOF (Spielordnung Faustball der DFBL).</t>
  </si>
  <si>
    <t>Diese LSO regelt die Abweichungen von derselben.</t>
  </si>
  <si>
    <t>Weiterhin stellt die LSO Ordnungsregelungen für das Fachgebiet Faustball im STB dar, so-weit diese als fachgebietsspezifisch seitens der zuständigen Gremien auf dem Boden der Satzung und der einschlägigen Ordnungen des STB in Kraft gesetzt sind.</t>
  </si>
  <si>
    <t>SpOF : http://www.faustball-liga.de/spielbetrieb/downloads_allgemein/</t>
  </si>
  <si>
    <t>LSO: http://www.stb.de/sportarten/sportarten/faustball/spielbetrieb/downloads.html</t>
  </si>
  <si>
    <t>Die Landesspielordnung tritt zur Feldsaison 2014 in Kraft.</t>
  </si>
  <si>
    <t>1. Änderung lt. Landesfachausschuss-Sitzung vom 30.05.2016:</t>
  </si>
  <si>
    <t>Einfügen von Pkt. 5. in die Gebührenordnung</t>
  </si>
  <si>
    <t>Diese Änderung tritt zur Hallensaison 2016/2017 in Kraft.</t>
  </si>
  <si>
    <t>1 Spieljahr (4.2 SpOF):</t>
  </si>
  <si>
    <t>a) für Feldspiele das Kalenderjahr</t>
  </si>
  <si>
    <t>b) für Hallenspiele die Zeit vom 1. Juli eines Jahres bis zum 30. Juni des Folgejahres.</t>
  </si>
  <si>
    <t>Spieljahr ist</t>
  </si>
  <si>
    <t>2 Sonderumstiegsregelung im Bereich STB (4.3.8 SpOF)):</t>
  </si>
  <si>
    <t>Eine Mannschaft ist nach Erreichen der Altersgrenze berechtigt, in eine ihrem Alter entspre-chende Altersklasse in eine gleich- oder niederrangige Liga durch Relegationsspiele zu wech-seln.</t>
  </si>
  <si>
    <t>Die wechselnde Mannschaft muss mit der letztplatzierten, nicht vom Abstieg betroffenen Mannschaft Relegationsspiele austragen.</t>
  </si>
  <si>
    <t>Steigt eine Mannschaft ab, gilt die Berechtigung zu den Relegationsspielen für die nächst nied-rigere Klasse.</t>
  </si>
  <si>
    <t>Liegen mehrere Anträge für eine Spielklasse vor, so entscheidet die höhere Leistungsklasse</t>
  </si>
  <si>
    <t>oder bei gleicher Leistungsklasse der bessere Tabellenstand nach Abschluss der Spielrunde.</t>
  </si>
  <si>
    <t>Die übrigen Umstiegsmeldungen entfallen.</t>
  </si>
  <si>
    <t>Folgende Voraussetzungen müssen erfüllt sein:</t>
  </si>
  <si>
    <t>a) Es müssen mindestens 5 in dieser Mannschaft festgespielte Spieler, die im Spieljahr</t>
  </si>
  <si>
    <t>das erforderliche Alter der neuen Altersklasse erreichen, an den Relegationsspielen</t>
  </si>
  <si>
    <t>mitspielen.</t>
  </si>
  <si>
    <t>b) Die Mannschaft muss mit der Meldung zur Spielrunde einen Antrag zum Umstieg beim Staffelleiter vorlegen. Dieser Antrag ist bindend.</t>
  </si>
  <si>
    <t>3 Gebührenordnung „Ordnungsgelder“ des Fachgebietes Faustball im STB</t>
  </si>
  <si>
    <t>(6.2.6 SpOF):</t>
  </si>
  <si>
    <t>I. Ohne Einleitung eines förmlichen Verfahrens werden für den Spielbetrieb auf</t>
  </si>
  <si>
    <t>Mitgliedsverbandsebene gegen</t>
  </si>
  <si>
    <t>durch die gem. Ordnung des Fachgebietes Faustball berechtigten Beauftragten</t>
  </si>
  <si>
    <t>(u. a. Staffelleiter) folgende Ordnungsgelder verhängt:</t>
  </si>
  <si>
    <t>Verstoß EURO</t>
  </si>
  <si>
    <t>1. Zurückziehen einer Mannschaft bis zum Anfang des Spieljahres 0,00</t>
  </si>
  <si>
    <t>2. Zurückziehen einer Mannschaft im aktiven Bereich</t>
  </si>
  <si>
    <t>a) nach Ablauf des Meldetermins 150,00</t>
  </si>
  <si>
    <t>b) vom Anfang des Spieljahres (Feld: 01. Januar, Halle: 01. Juli)</t>
  </si>
  <si>
    <t>bis zum Ablauf des Meldetermins (Feld: 01. März, Halle: 01. September) 50,00</t>
  </si>
  <si>
    <t>3. Zurückziehen einer gemeldeten Mannschaft im Jugend- und Seniorenbereich</t>
  </si>
  <si>
    <t>Nach Ablauf des Meldetermins (Feld: 1.März.; Halle: 15.September) 50,00</t>
  </si>
  <si>
    <t>4. Nichtantreten einer Mannschaft zu Punktspielen neben Spielverlust,</t>
  </si>
  <si>
    <t>je Spieltag 25,00</t>
  </si>
  <si>
    <t>5. Nichtvorlage eines Startpasses je Spieler/in und Spieltag 5,00</t>
  </si>
  <si>
    <t>6. Unvorschriftsmäßiger und verspäteter Bau der Spielanlage 10,00</t>
  </si>
  <si>
    <t>7. Spielen ohne Spielberechtigung, je Spieler/in und Spieltag neben</t>
  </si>
  <si>
    <t>Spielverlust 25,00</t>
  </si>
  <si>
    <t>8. Spielen in nicht einheitlicher Spielkleidung, je Spieltag 10,00</t>
  </si>
  <si>
    <t>9. Nichtantreten von eingeteilten Schieds- oder Linienrichtern</t>
  </si>
  <si>
    <t>bzw. Einsatz nicht qualifizierter Schiedsrichter, je Spieltag 10,00</t>
  </si>
  <si>
    <t>10. Ungebührliches Verhalten eines Spielers, Trainers oder einer Betreuungsperson</t>
  </si>
  <si>
    <t>Gelbe Karte 25,00</t>
  </si>
  <si>
    <t>Gelb-Rote Karte 25,00</t>
  </si>
  <si>
    <t>Rote Karte 50,00</t>
  </si>
  <si>
    <t>11. Verspätete oder unterlassene Benachrichtigung der Staffelleitung oder</t>
  </si>
  <si>
    <t>beteiligter Mannschaften bei Ausfall oder Verlegung von Spielen 25,00</t>
  </si>
  <si>
    <t>12. Verspätete oder unterlassene Übermittlung der Spielformulare an die Staffel-</t>
  </si>
  <si>
    <t>Leitung (Poststempel spätestens des dem Spieltag folgenden Werktages) 10,00</t>
  </si>
  <si>
    <t>13. Verspätete oder unterlassene Übermittlung der Spielergebnisse an die in den</t>
  </si>
  <si>
    <t>Wettkampfbestimmungen angegebenen Stellen durch den Ausrichter 10,00</t>
  </si>
  <si>
    <t>14. Nichteinhaltung von Fristen und Anweisungen der ausschreibenden Stelle 10,00</t>
  </si>
  <si>
    <t>15. Nichtteilnahme an Staffeltagen 25,00</t>
  </si>
  <si>
    <t>16. Antreten als Schiedsrichter in nicht ordnungsgemäßer Kleidung 10,00</t>
  </si>
  <si>
    <t>(reguläre Schiedsrichterkleidung oder Schiedsrichterleibchen)</t>
  </si>
  <si>
    <t>17. Die Einspruchsgebühr beträgt 50,00</t>
  </si>
  <si>
    <t>18. Die Mahngebühr beträgt 10,00</t>
  </si>
  <si>
    <t>II. Die Maßnahmen sind dem Betroffenen formlos durch Brief mit Begründung und Rechtsmit-</t>
  </si>
  <si>
    <t>telbelehrung mitzuteilen (Einspruchsfrist innerhalb 10 Tagen nach Zugang der Straffestset-zung).</t>
  </si>
  <si>
    <t>III. Die Ordnungsgelder verdoppeln sich bei einem gleichartigen Verstoß innerhalb des Spieljah-res.</t>
  </si>
  <si>
    <t>IV. Die Ordnungsgelder werden via Einzugsermächtigung vom STB direkt beim Verein abge-bucht.</t>
  </si>
  <si>
    <t>V. Vereine, die ihren finanziellen Verpflichtungen (z.B. Meldegelder, Ordnungsgelder)</t>
  </si>
  <si>
    <t>nicht nachkommen, werden mit allen Mannschaften vom Spielbetrieb ausgeschlossen.</t>
  </si>
  <si>
    <t>4 Durchführungsbestimmungen für die Jugendförderabgabe</t>
  </si>
  <si>
    <t>(laut Beschluss der Landesfachtagung vom 17./18.10.87 in Nellingen und</t>
  </si>
  <si>
    <t>27./28.10.01 in Stuttgart)</t>
  </si>
  <si>
    <t>1. Die Jugendförderabgabe beträgt für aktive Mannschaften € 75,00 und für Senio-renmannschaften € 50,00.</t>
  </si>
  <si>
    <t>Sie ist je Verein pro Spielrunde für maximal eine Mannschaft zu entrichten. Es gilt der jeweils höhere Betrag.</t>
  </si>
  <si>
    <t>Die Jugendförderabgabe wird ab der Feldrunde 1990 für aktive Mannschaften und ab der Feldrunde 2002 für Seniorenmannschaften erhoben.</t>
  </si>
  <si>
    <t>2. Die Jugendförderabgabe ist von den Vereinen zu entrichten, die in der Männer- oder Frauenklasse auf Landesebene spielen und keine Jugendmannschaft im Spielbetrieb haben.</t>
  </si>
  <si>
    <t>3. Die Bestätigung für Jugendarbeit wird gegeben ist, sofern eine Mannschaft des Vereins bei allen Spieltagen einer Spielrunde im STB anwesend war.</t>
  </si>
  <si>
    <t>Somit gelten Turngaurunden bzw. Turngaumeisterschaften nicht mehr als aus-reichend.</t>
  </si>
  <si>
    <t>4. Die Jugendförderabgabe wird ausschließlich für die Jugendarbeit verwendet. Über die Verwendung entscheidet der Landesfachausschuss.</t>
  </si>
  <si>
    <t>5. Für die Jugendförderabgabe wird ein gesondertes Konto geführt.</t>
  </si>
  <si>
    <t>6. Die Überwachung der Jugendförderabgabe obliegt dem Fachgebietsvorsitzen-den. Die Abwicklung nimmt der Referatsleiter 10, Finanzen und Controlling, vor</t>
  </si>
  <si>
    <t>7. Die auf STB-Ebene spielenden Mannschaften der Männer- und Frauenklassen sowie die teilnehmenden Jugendmannschaften werden dem Referat 10 über die Kontrollstelle (in der Regel der WOJ) vom WOA bzw. WOJ gemeldet.</t>
  </si>
  <si>
    <t>8. Die Kontrollstelle stellt fest, welcher Verein mit einer Jugendförderabgabe zu be-legen ist und erlässt die Abgabeverfügung. Der Verein wird über den Einzug der Jugendförderabgabe informiert.</t>
  </si>
  <si>
    <t>9. Die Führung des Treuhand-Sonderkontos obliegt dem Fachgebietsvorsitzenden. Dieser beteiligt dabei den Referatsleiter 10.</t>
  </si>
  <si>
    <t>10. Vereine, die die Jugendförderabgabe nicht entrichten, werden mit allen Mann-schaften vom Spielbetrieb ausgeschlossen.</t>
  </si>
  <si>
    <t>5 Wettkampfregeln Jugendfaustball im STB</t>
  </si>
  <si>
    <t>• In den Jugendklassen der U18-, U16- und U14-Jugend wird auf Sätze bis 11 ge-spielt. Es wird auf zwei Bälle Differenz gespielt. Jeder Satz endet spätestens bei 15 Gutbällen (ggf. 15:14)</t>
  </si>
  <si>
    <t>• Je nach Anzahl der Spiele bleibt es dem Staffelleiter überlassen, Zeitsätze einzu-führen.</t>
  </si>
  <si>
    <t>• Die U10- und U12-Jugend bleibt von dieser Regelung ausgenommen und spielt weiterhin auf Zeit.</t>
  </si>
  <si>
    <t>• Spieltage „Jeder gegen jeden“ wird - auch wenn diese Spiele auf mehrere Spiel-tage verteilt sind - auf zwei Sätze gespielt. Damit ist auch ein 1:1 möglich.</t>
  </si>
  <si>
    <t>• Bei Spieltagen, bei denen nach WM-System (zwei Dreiergruppen) gespielt wird, wird bereits in der Vorrunde auf zwei Gewinnsätze gespielt.</t>
  </si>
  <si>
    <t>• Bei Spieltagen mit anderen Spielmodi, bleibt es dem jeweiligen Staffelleiter über-lassen, im Vorfeld einen Modus festzulegen.</t>
  </si>
  <si>
    <t>Mannschaft A (im Spielberichtsbogen) hat stets Anspiel und Mannschaft B hat Seiten-wahl. Dies gilt vor dem ersten Satz und vor einem möglichen dritten Satz. Somit entfällt die Wahl vor dem Spiel. Im dritten Satz wechseln nach dem sechsten Gutball einer Mannschaft die Seiten und der Ball.</t>
  </si>
  <si>
    <t>Die Regelung des Anspiels und der Seitenwahl gilt auch für die U12- und U10-Jugend.</t>
  </si>
  <si>
    <t>U10 bis U12: Auswechseln ist nach jedem Punkt möglich, nicht nur nach einem Fehler oder einer Spielunterbrechung. Die Auszeit entfällt im Jugendbereich.</t>
  </si>
  <si>
    <t>ab U14: Auswechseln nur bei eigenem Aufschlag oder bei Spielunterbrechung durch den Schiedsrichter. Eine Auszeit kann pro Satz und je Mannschaft genommen werden.</t>
  </si>
  <si>
    <t>Pro Spiel dürfen maximal acht SpielerInnen eingesetzt werden. Pro Spieltag maximal zehn pro Mannschaft.</t>
  </si>
  <si>
    <t>Zur Förderung des Mädchenfaustballs ist auch folgende Regelung gültig: Wenn der Verein in derselben oder benachbarten Altersklasse keine Mädchenmannschaft hat, dürfen maximal zwei Mädchen zeitgleich bei den Jungs mitspielen. Wer bei einer Würt-tembergischen Meisterschaft ein Mädchen einsetzt, kann zwar Meister werden, verliert aber die Berechtigung der Teilnahme an den Süddeutschen Meisterschaften (SDM).</t>
  </si>
  <si>
    <t>Bei der U18 -Jugend männlich sind keine Spielerinnen zugelassen.</t>
  </si>
  <si>
    <t>6 Erläuterungen</t>
  </si>
  <si>
    <t>zu den Wettkampfregeln – insbesondere der STB-Faustballjugend – stellt der FGA ständig aktualisiert auf die homepage des STB.</t>
  </si>
  <si>
    <t>- Spieljahr ist</t>
  </si>
  <si>
    <t>- Ablauf Meldetermin: Die jeweils gültigen Termine werden vom FGA festgelegt und online (homepage STB) sowie im Staffelleiterleitfaden veröffentlicht.</t>
  </si>
  <si>
    <t>- Vereine</t>
  </si>
  <si>
    <t>- Mannschaften</t>
  </si>
  <si>
    <t>- Spieler/innen</t>
  </si>
  <si>
    <t>- Betreuungspersonen</t>
  </si>
  <si>
    <t>- Schiedsrichter/innen</t>
  </si>
  <si>
    <t>- Linienrichter/innen</t>
  </si>
  <si>
    <t>+ zusätzliche Zahlung des Meldegeldes</t>
  </si>
  <si>
    <t>- Die Kontrolle der Kasse erfolgt durch einen Kassenprüfer.</t>
  </si>
  <si>
    <t>- Der Landesfachtagung wird der Kassenbericht vorgelegt.</t>
  </si>
  <si>
    <t>- Satzspiel</t>
  </si>
  <si>
    <t>- Ball- und Seitenwahl</t>
  </si>
  <si>
    <t>- Auswechslungen und Auszeit</t>
  </si>
  <si>
    <t>- Mädchen bei Jungs</t>
  </si>
  <si>
    <t>0711-28077-210</t>
  </si>
  <si>
    <r>
      <t xml:space="preserve">Am Mühlkanal </t>
    </r>
    <r>
      <rPr>
        <b/>
        <sz val="10"/>
        <rFont val="Arial"/>
        <family val="2"/>
      </rPr>
      <t>33</t>
    </r>
  </si>
  <si>
    <t>Staffelleiter U14 männlich</t>
  </si>
  <si>
    <t>STB-Wettkampfsport</t>
  </si>
  <si>
    <t>Referatsleiter Schiedsrichterwesen</t>
  </si>
  <si>
    <t>5. ZR 2</t>
  </si>
  <si>
    <t>Grafenau - Sportplatz in Dätzingen</t>
  </si>
  <si>
    <t>Karl Katz - 07031-673500</t>
  </si>
  <si>
    <t>Süddeutsche Meisterschaft:  am 22./23. Juli 2017 in Vaihingen/Enz</t>
  </si>
  <si>
    <t>Deutsche Meisterschaft:        am 16./17. September 2017 in Berlin</t>
  </si>
  <si>
    <t xml:space="preserve">Für die Feldrunde haben 18 Mannschaften gemeldet.
Gespielt wird eine einfache Vorrunde (VR).
2 Sätze bis 11 (höchstens 15:14) - auch 1:1 möglich.
Die Plätze 1 bis 4 der Vorrunde qualifizieren sich für die Zwischenrunde (ZR).
Die Plätze 5 bis 6 der Vorrunde spielen um die Bezirksmeisterschaft (BZM).
Die Plätze 1 bis 3 der Zwischenrunde spielen um die Württembergische Meisterschaft (WM).
Die Plätze 4 bis 6 der Zwischenrunde spielen um die Landesliga Meisterschaft (LLM)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</si>
</sst>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h:mm"/>
    <numFmt numFmtId="165" formatCode="dd/mm/yy;@"/>
    <numFmt numFmtId="166" formatCode="hh:mm&quot; Uhr&quot;"/>
    <numFmt numFmtId="167" formatCode="[$-407]d/\ mmmm\ yyyy;@"/>
  </numFmts>
  <fonts count="59" x14ac:knownFonts="1">
    <font>
      <sz val="10"/>
      <name val="Arial"/>
    </font>
    <font>
      <sz val="10"/>
      <name val="Arial"/>
    </font>
    <font>
      <b/>
      <sz val="10"/>
      <name val="Arial"/>
      <family val="2"/>
    </font>
    <font>
      <sz val="10"/>
      <name val="Arial"/>
      <family val="2"/>
    </font>
    <font>
      <b/>
      <sz val="10"/>
      <color indexed="10"/>
      <name val="Arial"/>
      <family val="2"/>
    </font>
    <font>
      <b/>
      <sz val="10"/>
      <name val="Arial"/>
      <family val="2"/>
    </font>
    <font>
      <b/>
      <sz val="12"/>
      <name val="Arial"/>
      <family val="2"/>
    </font>
    <font>
      <sz val="8"/>
      <name val="Arial"/>
      <family val="2"/>
    </font>
    <font>
      <b/>
      <sz val="12"/>
      <name val="Times New Roman"/>
      <family val="1"/>
    </font>
    <font>
      <sz val="12"/>
      <name val="Times New Roman"/>
      <family val="1"/>
    </font>
    <font>
      <sz val="10"/>
      <color indexed="10"/>
      <name val="Arial"/>
      <family val="2"/>
    </font>
    <font>
      <b/>
      <sz val="10"/>
      <color indexed="8"/>
      <name val="Arial"/>
      <family val="2"/>
    </font>
    <font>
      <sz val="10"/>
      <color indexed="8"/>
      <name val="Arial"/>
      <family val="2"/>
    </font>
    <font>
      <b/>
      <sz val="9.5"/>
      <name val="Arial"/>
      <family val="2"/>
    </font>
    <font>
      <sz val="9.5"/>
      <name val="Arial"/>
      <family val="2"/>
    </font>
    <font>
      <sz val="12"/>
      <name val="Arial Narrow"/>
      <family val="2"/>
    </font>
    <font>
      <u/>
      <sz val="9.5"/>
      <name val="Arial"/>
      <family val="2"/>
    </font>
    <font>
      <i/>
      <sz val="9.5"/>
      <name val="Arial"/>
      <family val="2"/>
    </font>
    <font>
      <sz val="14"/>
      <name val="Arial"/>
      <family val="2"/>
    </font>
    <font>
      <b/>
      <sz val="14"/>
      <name val="Arial"/>
      <family val="2"/>
    </font>
    <font>
      <b/>
      <u/>
      <sz val="9.5"/>
      <name val="Arial"/>
      <family val="2"/>
    </font>
    <font>
      <sz val="9.5"/>
      <name val="Times New Roman"/>
      <family val="1"/>
    </font>
    <font>
      <b/>
      <sz val="14"/>
      <name val="Times New Roman"/>
      <family val="1"/>
    </font>
    <font>
      <b/>
      <sz val="14"/>
      <name val="Arial"/>
      <family val="2"/>
    </font>
    <font>
      <b/>
      <sz val="8"/>
      <name val="Arial"/>
      <family val="2"/>
    </font>
    <font>
      <u/>
      <sz val="8"/>
      <color indexed="12"/>
      <name val="Arial"/>
      <family val="2"/>
    </font>
    <font>
      <u/>
      <sz val="10"/>
      <color indexed="12"/>
      <name val="Arial"/>
      <family val="2"/>
    </font>
    <font>
      <sz val="12"/>
      <name val="Arial"/>
      <family val="2"/>
    </font>
    <font>
      <sz val="10"/>
      <name val="Arial"/>
      <family val="2"/>
    </font>
    <font>
      <b/>
      <sz val="10"/>
      <name val="Arial"/>
      <family val="2"/>
    </font>
    <font>
      <sz val="22"/>
      <name val="Arial"/>
      <family val="2"/>
    </font>
    <font>
      <b/>
      <sz val="22"/>
      <name val="Arial"/>
      <family val="2"/>
    </font>
    <font>
      <b/>
      <sz val="9"/>
      <name val="Arial"/>
      <family val="2"/>
    </font>
    <font>
      <sz val="8"/>
      <name val="Arial"/>
      <family val="2"/>
    </font>
    <font>
      <sz val="9"/>
      <name val="Arial"/>
      <family val="2"/>
    </font>
    <font>
      <i/>
      <sz val="12"/>
      <name val="Arial"/>
      <family val="2"/>
    </font>
    <font>
      <b/>
      <sz val="10"/>
      <name val="Arial"/>
      <family val="2"/>
    </font>
    <font>
      <sz val="10"/>
      <name val="Arial"/>
      <family val="2"/>
    </font>
    <font>
      <b/>
      <sz val="16"/>
      <name val="Arial"/>
      <family val="2"/>
    </font>
    <font>
      <sz val="9"/>
      <color indexed="10"/>
      <name val="Arial"/>
      <family val="2"/>
    </font>
    <font>
      <b/>
      <sz val="9"/>
      <name val="Times New Roman"/>
      <family val="1"/>
    </font>
    <font>
      <sz val="9"/>
      <name val="Times New Roman"/>
      <family val="1"/>
    </font>
    <font>
      <b/>
      <sz val="11"/>
      <name val="Arial"/>
      <family val="2"/>
    </font>
    <font>
      <i/>
      <sz val="10"/>
      <name val="Arial"/>
      <family val="2"/>
    </font>
    <font>
      <b/>
      <i/>
      <sz val="10"/>
      <name val="Arial"/>
      <family val="2"/>
    </font>
    <font>
      <b/>
      <sz val="10"/>
      <color rgb="FFFF0000"/>
      <name val="Arial"/>
      <family val="2"/>
    </font>
    <font>
      <b/>
      <u/>
      <sz val="12"/>
      <color rgb="FFFF0000"/>
      <name val="Arial"/>
      <family val="2"/>
    </font>
    <font>
      <b/>
      <sz val="10"/>
      <color rgb="FF00B0F0"/>
      <name val="Arial"/>
      <family val="2"/>
    </font>
    <font>
      <sz val="10"/>
      <color rgb="FF00B0F0"/>
      <name val="Arial"/>
      <family val="2"/>
    </font>
    <font>
      <sz val="10"/>
      <color rgb="FFFF0000"/>
      <name val="Arial"/>
      <family val="2"/>
    </font>
    <font>
      <b/>
      <sz val="10"/>
      <color theme="6" tint="-0.499984740745262"/>
      <name val="Arial"/>
      <family val="2"/>
    </font>
    <font>
      <b/>
      <u/>
      <sz val="14"/>
      <color rgb="FFFF0000"/>
      <name val="Arial"/>
      <family val="2"/>
    </font>
    <font>
      <sz val="11"/>
      <name val="Arial"/>
      <family val="2"/>
    </font>
    <font>
      <b/>
      <u/>
      <sz val="11"/>
      <name val="Arial"/>
      <family val="2"/>
    </font>
    <font>
      <b/>
      <u/>
      <sz val="12"/>
      <name val="Arial"/>
      <family val="2"/>
    </font>
    <font>
      <b/>
      <u/>
      <sz val="14"/>
      <name val="Arial"/>
      <family val="2"/>
    </font>
    <font>
      <b/>
      <sz val="11"/>
      <color rgb="FFFF0000"/>
      <name val="Arial"/>
      <family val="2"/>
    </font>
    <font>
      <b/>
      <u/>
      <sz val="10"/>
      <name val="Arial"/>
      <family val="2"/>
    </font>
    <font>
      <sz val="11"/>
      <color rgb="FFFF0000"/>
      <name val="Arial"/>
      <family val="2"/>
    </font>
  </fonts>
  <fills count="7">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rgb="FFFFFF00"/>
        <bgColor indexed="64"/>
      </patternFill>
    </fill>
    <fill>
      <patternFill patternType="solid">
        <fgColor rgb="FF00B0F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s>
  <cellStyleXfs count="2">
    <xf numFmtId="0" fontId="0" fillId="0" borderId="0"/>
    <xf numFmtId="0" fontId="26" fillId="0" borderId="0" applyNumberFormat="0" applyFill="0" applyBorder="0" applyAlignment="0" applyProtection="0">
      <alignment vertical="top"/>
      <protection locked="0"/>
    </xf>
  </cellStyleXfs>
  <cellXfs count="418">
    <xf numFmtId="0" fontId="0" fillId="0" borderId="0" xfId="0"/>
    <xf numFmtId="164" fontId="1" fillId="0" borderId="0" xfId="0" applyNumberFormat="1" applyFont="1" applyAlignment="1">
      <alignment horizontal="center"/>
    </xf>
    <xf numFmtId="0" fontId="0" fillId="0" borderId="0" xfId="0" applyNumberFormat="1" applyAlignment="1">
      <alignment horizontal="center"/>
    </xf>
    <xf numFmtId="0" fontId="0" fillId="0" borderId="0" xfId="0" applyAlignment="1">
      <alignment horizontal="center"/>
    </xf>
    <xf numFmtId="0" fontId="2" fillId="0" borderId="0" xfId="0" applyFont="1" applyAlignment="1">
      <alignment horizontal="center"/>
    </xf>
    <xf numFmtId="0" fontId="2" fillId="0" borderId="0" xfId="0" applyFont="1" applyAlignment="1">
      <alignment horizontal="left"/>
    </xf>
    <xf numFmtId="164" fontId="2" fillId="0" borderId="0" xfId="0" applyNumberFormat="1" applyFont="1" applyAlignment="1">
      <alignment horizontal="left"/>
    </xf>
    <xf numFmtId="0" fontId="0" fillId="0" borderId="1" xfId="0" applyBorder="1" applyAlignment="1">
      <alignment horizontal="center"/>
    </xf>
    <xf numFmtId="0" fontId="0" fillId="0" borderId="0" xfId="0" applyAlignment="1">
      <alignment horizontal="left"/>
    </xf>
    <xf numFmtId="0" fontId="5" fillId="0" borderId="0" xfId="0" applyFont="1"/>
    <xf numFmtId="49" fontId="2" fillId="0" borderId="0" xfId="0" applyNumberFormat="1" applyFont="1" applyAlignment="1">
      <alignment horizontal="center"/>
    </xf>
    <xf numFmtId="0" fontId="2" fillId="0" borderId="0" xfId="0" applyFont="1"/>
    <xf numFmtId="0" fontId="3" fillId="0" borderId="0" xfId="0" applyNumberFormat="1" applyFont="1" applyAlignment="1">
      <alignment horizontal="center"/>
    </xf>
    <xf numFmtId="49" fontId="0" fillId="0" borderId="0" xfId="0" applyNumberFormat="1" applyAlignment="1">
      <alignment horizontal="center"/>
    </xf>
    <xf numFmtId="0" fontId="3" fillId="0" borderId="0" xfId="0" applyFont="1" applyAlignment="1">
      <alignment horizontal="center"/>
    </xf>
    <xf numFmtId="0" fontId="3" fillId="0" borderId="0" xfId="0" applyFont="1"/>
    <xf numFmtId="0" fontId="3"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xf>
    <xf numFmtId="0" fontId="6" fillId="0" borderId="0" xfId="0" applyFont="1"/>
    <xf numFmtId="0" fontId="3" fillId="0" borderId="0" xfId="0" applyFont="1" applyFill="1" applyBorder="1"/>
    <xf numFmtId="0" fontId="3" fillId="0" borderId="0" xfId="0" applyFont="1" applyFill="1" applyBorder="1" applyAlignment="1">
      <alignment horizontal="left"/>
    </xf>
    <xf numFmtId="0" fontId="7" fillId="0" borderId="0" xfId="0" applyFont="1" applyBorder="1"/>
    <xf numFmtId="16" fontId="3" fillId="0" borderId="0" xfId="0" applyNumberFormat="1" applyFont="1" applyAlignment="1">
      <alignment horizontal="center"/>
    </xf>
    <xf numFmtId="0" fontId="4" fillId="0" borderId="0" xfId="0" applyFont="1"/>
    <xf numFmtId="16" fontId="3" fillId="0" borderId="0" xfId="0" applyNumberFormat="1" applyFont="1" applyAlignment="1">
      <alignment horizontal="left"/>
    </xf>
    <xf numFmtId="0" fontId="9" fillId="0" borderId="0" xfId="0" applyFont="1"/>
    <xf numFmtId="0" fontId="3" fillId="0" borderId="0" xfId="0" applyFont="1" applyFill="1"/>
    <xf numFmtId="0" fontId="3" fillId="0" borderId="0" xfId="0" applyFont="1" applyFill="1" applyAlignment="1">
      <alignment horizontal="left"/>
    </xf>
    <xf numFmtId="0" fontId="3" fillId="0" borderId="0" xfId="0" applyFont="1" applyFill="1" applyAlignment="1">
      <alignment horizontal="center"/>
    </xf>
    <xf numFmtId="0" fontId="5" fillId="0" borderId="0" xfId="0" applyFont="1" applyFill="1"/>
    <xf numFmtId="0" fontId="6" fillId="0" borderId="0" xfId="0" applyFont="1" applyAlignment="1">
      <alignment horizontal="right"/>
    </xf>
    <xf numFmtId="49" fontId="6" fillId="0" borderId="0" xfId="0" applyNumberFormat="1" applyFont="1"/>
    <xf numFmtId="0" fontId="6" fillId="0" borderId="0" xfId="0" applyFont="1" applyAlignment="1">
      <alignment horizontal="left"/>
    </xf>
    <xf numFmtId="49" fontId="6" fillId="0" borderId="0" xfId="0" applyNumberFormat="1" applyFont="1" applyAlignment="1">
      <alignment horizontal="center"/>
    </xf>
    <xf numFmtId="49" fontId="6" fillId="0" borderId="0" xfId="0" applyNumberFormat="1" applyFont="1" applyAlignment="1">
      <alignment horizontal="left"/>
    </xf>
    <xf numFmtId="49" fontId="1" fillId="0" borderId="0" xfId="0" applyNumberFormat="1" applyFont="1" applyAlignment="1">
      <alignment horizontal="center"/>
    </xf>
    <xf numFmtId="0" fontId="1" fillId="0" borderId="0" xfId="0" applyFont="1"/>
    <xf numFmtId="49" fontId="0" fillId="0" borderId="0" xfId="0" applyNumberFormat="1" applyAlignment="1">
      <alignment horizontal="left"/>
    </xf>
    <xf numFmtId="0" fontId="0" fillId="0" borderId="0" xfId="0" applyAlignment="1">
      <alignment horizontal="right"/>
    </xf>
    <xf numFmtId="49" fontId="5" fillId="0" borderId="0" xfId="0" applyNumberFormat="1" applyFont="1" applyFill="1" applyAlignment="1">
      <alignment horizontal="center"/>
    </xf>
    <xf numFmtId="49" fontId="12" fillId="0" borderId="0" xfId="0" applyNumberFormat="1" applyFont="1" applyAlignment="1" applyProtection="1">
      <alignment horizontal="center"/>
    </xf>
    <xf numFmtId="0" fontId="5" fillId="0" borderId="0" xfId="0" applyFont="1" applyFill="1" applyAlignment="1">
      <alignment horizontal="left"/>
    </xf>
    <xf numFmtId="49" fontId="0" fillId="0" borderId="0" xfId="0" applyNumberFormat="1"/>
    <xf numFmtId="0" fontId="2" fillId="0" borderId="0" xfId="0" applyFont="1" applyAlignment="1">
      <alignment horizontal="right"/>
    </xf>
    <xf numFmtId="0" fontId="13" fillId="0" borderId="0" xfId="0" applyFont="1" applyAlignment="1">
      <alignment horizontal="left" vertical="top" wrapText="1"/>
    </xf>
    <xf numFmtId="0" fontId="14" fillId="0" borderId="0" xfId="0" applyFont="1" applyAlignment="1">
      <alignment horizontal="left" vertical="top" wrapText="1"/>
    </xf>
    <xf numFmtId="0" fontId="15" fillId="0" borderId="0" xfId="0" applyFont="1" applyAlignment="1">
      <alignment horizontal="left" vertical="top" wrapText="1"/>
    </xf>
    <xf numFmtId="0" fontId="14" fillId="0" borderId="0" xfId="0" applyFont="1" applyAlignment="1">
      <alignment horizontal="center" vertical="top" wrapText="1"/>
    </xf>
    <xf numFmtId="0" fontId="18" fillId="0" borderId="0" xfId="0" applyFont="1" applyAlignment="1">
      <alignment horizontal="center"/>
    </xf>
    <xf numFmtId="0" fontId="18" fillId="0" borderId="0" xfId="0" applyFont="1"/>
    <xf numFmtId="0" fontId="19" fillId="0" borderId="0" xfId="0" applyFont="1" applyAlignment="1">
      <alignment horizontal="center"/>
    </xf>
    <xf numFmtId="0" fontId="18" fillId="0" borderId="0" xfId="0" applyFont="1" applyAlignment="1">
      <alignment horizontal="center" vertical="top" wrapText="1"/>
    </xf>
    <xf numFmtId="0" fontId="5" fillId="0" borderId="1" xfId="0" applyFont="1" applyBorder="1"/>
    <xf numFmtId="0" fontId="14" fillId="0" borderId="1" xfId="0" applyFont="1" applyBorder="1" applyAlignment="1">
      <alignment horizontal="center" vertical="top" wrapText="1"/>
    </xf>
    <xf numFmtId="0" fontId="14" fillId="0" borderId="1" xfId="0" applyFont="1" applyBorder="1" applyAlignment="1">
      <alignment horizontal="left" vertical="top" wrapText="1"/>
    </xf>
    <xf numFmtId="0" fontId="15" fillId="0" borderId="1" xfId="0" applyFont="1" applyBorder="1" applyAlignment="1">
      <alignment horizontal="center" vertical="top" wrapText="1"/>
    </xf>
    <xf numFmtId="0" fontId="13" fillId="0" borderId="1" xfId="0" applyFont="1" applyBorder="1" applyAlignment="1">
      <alignment horizontal="center" vertical="top" wrapText="1"/>
    </xf>
    <xf numFmtId="0" fontId="15" fillId="0" borderId="1" xfId="0" applyFont="1" applyBorder="1" applyAlignment="1">
      <alignment horizontal="left" vertical="top" wrapText="1"/>
    </xf>
    <xf numFmtId="0" fontId="13" fillId="0" borderId="1" xfId="0" applyFont="1" applyBorder="1" applyAlignment="1">
      <alignment horizontal="left" vertical="top" wrapText="1"/>
    </xf>
    <xf numFmtId="0" fontId="20" fillId="0" borderId="0" xfId="0" applyFont="1" applyAlignment="1">
      <alignment horizontal="left" vertical="top" wrapText="1"/>
    </xf>
    <xf numFmtId="0" fontId="21" fillId="0" borderId="0" xfId="0" applyFont="1" applyAlignment="1">
      <alignment horizontal="left" vertical="top" wrapText="1"/>
    </xf>
    <xf numFmtId="0" fontId="17" fillId="0" borderId="0" xfId="0" applyFont="1" applyAlignment="1">
      <alignment horizontal="left" vertical="top" wrapText="1"/>
    </xf>
    <xf numFmtId="0" fontId="18" fillId="0" borderId="2" xfId="0" applyFont="1" applyFill="1" applyBorder="1" applyAlignment="1">
      <alignment horizontal="left" vertical="top" wrapText="1"/>
    </xf>
    <xf numFmtId="0" fontId="18" fillId="0" borderId="3" xfId="0" applyFont="1" applyFill="1" applyBorder="1" applyAlignment="1">
      <alignment horizontal="left" vertical="top" wrapText="1"/>
    </xf>
    <xf numFmtId="0" fontId="19" fillId="0" borderId="0" xfId="0" applyFont="1" applyAlignment="1">
      <alignment horizontal="left" vertical="top" wrapText="1"/>
    </xf>
    <xf numFmtId="0" fontId="19" fillId="0" borderId="1" xfId="0" applyFont="1" applyBorder="1" applyAlignment="1">
      <alignment horizontal="left" vertical="top" wrapText="1"/>
    </xf>
    <xf numFmtId="0" fontId="22" fillId="0" borderId="0" xfId="0" applyFont="1"/>
    <xf numFmtId="0" fontId="8" fillId="0" borderId="0" xfId="0" applyFont="1" applyAlignment="1">
      <alignment horizontal="left" indent="15"/>
    </xf>
    <xf numFmtId="14" fontId="0" fillId="0" borderId="0" xfId="0" applyNumberFormat="1"/>
    <xf numFmtId="0" fontId="8" fillId="0" borderId="0" xfId="0" applyFont="1" applyAlignment="1">
      <alignment wrapText="1"/>
    </xf>
    <xf numFmtId="0" fontId="23" fillId="0" borderId="0" xfId="0" applyFont="1" applyAlignment="1">
      <alignment horizontal="center"/>
    </xf>
    <xf numFmtId="0" fontId="5" fillId="0" borderId="1" xfId="0" applyFont="1" applyBorder="1" applyAlignment="1">
      <alignment horizontal="center"/>
    </xf>
    <xf numFmtId="0" fontId="13" fillId="2" borderId="1" xfId="0" applyFont="1" applyFill="1" applyBorder="1" applyAlignment="1">
      <alignment horizontal="left" vertical="top" wrapText="1"/>
    </xf>
    <xf numFmtId="0" fontId="14" fillId="2" borderId="1" xfId="0" applyFont="1" applyFill="1" applyBorder="1" applyAlignment="1">
      <alignment horizontal="left" vertical="top" wrapText="1"/>
    </xf>
    <xf numFmtId="0" fontId="7" fillId="0" borderId="0" xfId="0" applyFont="1" applyFill="1"/>
    <xf numFmtId="49" fontId="4" fillId="0" borderId="0" xfId="0" applyNumberFormat="1" applyFont="1" applyFill="1" applyAlignment="1">
      <alignment horizontal="center"/>
    </xf>
    <xf numFmtId="0" fontId="4" fillId="0" borderId="0" xfId="0" applyFont="1" applyFill="1" applyAlignment="1">
      <alignment horizontal="left"/>
    </xf>
    <xf numFmtId="0" fontId="4" fillId="0" borderId="0" xfId="0" applyFont="1" applyFill="1"/>
    <xf numFmtId="49" fontId="4" fillId="0" borderId="0" xfId="0" applyNumberFormat="1" applyFont="1" applyFill="1" applyAlignment="1">
      <alignment horizontal="right"/>
    </xf>
    <xf numFmtId="0" fontId="4" fillId="0" borderId="0" xfId="0" applyNumberFormat="1" applyFont="1" applyFill="1" applyAlignment="1">
      <alignment horizontal="right"/>
    </xf>
    <xf numFmtId="49" fontId="0" fillId="0" borderId="0" xfId="0" applyNumberFormat="1" applyFill="1" applyAlignment="1">
      <alignment horizontal="center"/>
    </xf>
    <xf numFmtId="49" fontId="0" fillId="0" borderId="0" xfId="0" applyNumberFormat="1" applyFill="1" applyAlignment="1">
      <alignment horizontal="left"/>
    </xf>
    <xf numFmtId="0" fontId="1" fillId="0" borderId="0" xfId="0" applyNumberFormat="1" applyFont="1" applyFill="1" applyAlignment="1">
      <alignment horizontal="right"/>
    </xf>
    <xf numFmtId="0" fontId="0" fillId="0" borderId="0" xfId="0" applyFill="1" applyAlignment="1">
      <alignment horizontal="left"/>
    </xf>
    <xf numFmtId="0" fontId="0" fillId="0" borderId="0" xfId="0" applyFill="1" applyAlignment="1">
      <alignment horizontal="right"/>
    </xf>
    <xf numFmtId="0" fontId="0" fillId="0" borderId="0" xfId="0" applyFill="1"/>
    <xf numFmtId="49" fontId="11" fillId="0" borderId="0" xfId="0" applyNumberFormat="1" applyFont="1" applyFill="1" applyAlignment="1">
      <alignment horizontal="center"/>
    </xf>
    <xf numFmtId="0" fontId="10" fillId="0" borderId="0" xfId="0" applyFont="1" applyFill="1" applyAlignment="1">
      <alignment horizontal="left"/>
    </xf>
    <xf numFmtId="49" fontId="3" fillId="0" borderId="0" xfId="0" applyNumberFormat="1" applyFont="1" applyFill="1" applyAlignment="1">
      <alignment horizontal="center"/>
    </xf>
    <xf numFmtId="49" fontId="12" fillId="0" borderId="0" xfId="0" applyNumberFormat="1" applyFont="1" applyFill="1" applyAlignment="1">
      <alignment horizontal="center"/>
    </xf>
    <xf numFmtId="0" fontId="10" fillId="0" borderId="0" xfId="0" applyFont="1" applyFill="1"/>
    <xf numFmtId="49" fontId="12" fillId="0" borderId="0" xfId="0" applyNumberFormat="1" applyFont="1" applyFill="1" applyAlignment="1" applyProtection="1">
      <alignment horizontal="center"/>
    </xf>
    <xf numFmtId="0" fontId="2" fillId="0" borderId="0" xfId="0" applyFont="1" applyFill="1" applyAlignment="1">
      <alignment horizontal="left"/>
    </xf>
    <xf numFmtId="0" fontId="10" fillId="0" borderId="0" xfId="0" applyFont="1" applyFill="1" applyBorder="1"/>
    <xf numFmtId="0" fontId="27" fillId="0" borderId="0" xfId="0" applyFont="1"/>
    <xf numFmtId="15" fontId="1" fillId="0" borderId="0" xfId="0" applyNumberFormat="1" applyFont="1"/>
    <xf numFmtId="0" fontId="1" fillId="0" borderId="0" xfId="0" applyFont="1" applyFill="1" applyAlignment="1">
      <alignment horizontal="left"/>
    </xf>
    <xf numFmtId="0" fontId="6" fillId="0" borderId="0" xfId="0" applyFont="1" applyAlignment="1"/>
    <xf numFmtId="0" fontId="0" fillId="0" borderId="0" xfId="0" applyAlignment="1"/>
    <xf numFmtId="0" fontId="1" fillId="0" borderId="0" xfId="0" applyNumberFormat="1" applyFont="1" applyFill="1" applyAlignment="1"/>
    <xf numFmtId="0" fontId="1" fillId="0" borderId="0" xfId="0" applyNumberFormat="1" applyFont="1" applyAlignment="1"/>
    <xf numFmtId="0" fontId="2" fillId="0" borderId="0" xfId="0" applyFont="1" applyAlignment="1"/>
    <xf numFmtId="16" fontId="4" fillId="0" borderId="0" xfId="0" applyNumberFormat="1" applyFont="1" applyFill="1"/>
    <xf numFmtId="49" fontId="4" fillId="0" borderId="0" xfId="0" applyNumberFormat="1" applyFont="1" applyFill="1" applyProtection="1"/>
    <xf numFmtId="49" fontId="4" fillId="0" borderId="0" xfId="0" applyNumberFormat="1" applyFont="1" applyFill="1" applyAlignment="1">
      <alignment horizontal="left"/>
    </xf>
    <xf numFmtId="0" fontId="4" fillId="0" borderId="0" xfId="0" applyNumberFormat="1" applyFont="1" applyFill="1" applyAlignment="1"/>
    <xf numFmtId="0" fontId="4" fillId="0" borderId="0" xfId="0" applyNumberFormat="1" applyFont="1" applyFill="1" applyAlignment="1">
      <alignment horizontal="center"/>
    </xf>
    <xf numFmtId="1" fontId="4" fillId="0" borderId="0" xfId="0" applyNumberFormat="1" applyFont="1" applyFill="1" applyAlignment="1">
      <alignment horizontal="left"/>
    </xf>
    <xf numFmtId="0" fontId="6" fillId="0" borderId="0" xfId="0" applyFont="1" applyFill="1" applyAlignment="1">
      <alignment horizontal="right"/>
    </xf>
    <xf numFmtId="0" fontId="6" fillId="0" borderId="0" xfId="0" applyFont="1" applyFill="1"/>
    <xf numFmtId="49" fontId="6" fillId="0" borderId="0" xfId="0" applyNumberFormat="1" applyFont="1" applyFill="1" applyAlignment="1">
      <alignment horizontal="center"/>
    </xf>
    <xf numFmtId="49" fontId="6" fillId="0" borderId="0" xfId="0" applyNumberFormat="1" applyFont="1" applyFill="1" applyAlignment="1">
      <alignment horizontal="left"/>
    </xf>
    <xf numFmtId="0" fontId="6" fillId="0" borderId="0" xfId="0" applyFont="1" applyFill="1" applyAlignment="1">
      <alignment horizontal="left"/>
    </xf>
    <xf numFmtId="0" fontId="6" fillId="0" borderId="0" xfId="0" applyFont="1" applyFill="1" applyAlignment="1"/>
    <xf numFmtId="0" fontId="11" fillId="0" borderId="0" xfId="0" applyFont="1" applyFill="1" applyAlignment="1">
      <alignment horizontal="left"/>
    </xf>
    <xf numFmtId="0" fontId="11" fillId="0" borderId="0" xfId="0" applyFont="1" applyFill="1"/>
    <xf numFmtId="49" fontId="12" fillId="0" borderId="0" xfId="0" applyNumberFormat="1" applyFont="1" applyFill="1" applyAlignment="1">
      <alignment horizontal="left"/>
    </xf>
    <xf numFmtId="0" fontId="12" fillId="0" borderId="0" xfId="0" applyFont="1" applyFill="1" applyAlignment="1">
      <alignment horizontal="left"/>
    </xf>
    <xf numFmtId="0" fontId="12" fillId="0" borderId="0" xfId="0" applyFont="1" applyFill="1"/>
    <xf numFmtId="49" fontId="1" fillId="0" borderId="0" xfId="0" applyNumberFormat="1" applyFont="1" applyFill="1" applyAlignment="1">
      <alignment horizontal="center"/>
    </xf>
    <xf numFmtId="49" fontId="1" fillId="0" borderId="0" xfId="0" applyNumberFormat="1" applyFont="1" applyFill="1" applyAlignment="1">
      <alignment horizontal="left"/>
    </xf>
    <xf numFmtId="0" fontId="1" fillId="0" borderId="0" xfId="0" applyFont="1" applyFill="1"/>
    <xf numFmtId="164" fontId="1" fillId="0" borderId="0" xfId="0" applyNumberFormat="1" applyFont="1" applyFill="1" applyAlignment="1">
      <alignment horizontal="center"/>
    </xf>
    <xf numFmtId="164" fontId="5" fillId="0" borderId="0" xfId="0" applyNumberFormat="1" applyFont="1" applyFill="1" applyAlignment="1">
      <alignment horizontal="center"/>
    </xf>
    <xf numFmtId="164" fontId="3" fillId="0" borderId="0" xfId="0" applyNumberFormat="1" applyFont="1" applyFill="1" applyAlignment="1">
      <alignment horizontal="center"/>
    </xf>
    <xf numFmtId="0" fontId="8" fillId="0" borderId="0" xfId="0" applyFont="1" applyFill="1"/>
    <xf numFmtId="0" fontId="9" fillId="0" borderId="0" xfId="0" applyFont="1" applyFill="1"/>
    <xf numFmtId="0" fontId="2" fillId="0" borderId="0" xfId="0" applyFont="1" applyBorder="1"/>
    <xf numFmtId="0" fontId="2" fillId="0" borderId="0" xfId="0" applyFont="1" applyFill="1"/>
    <xf numFmtId="164" fontId="2" fillId="0" borderId="0" xfId="0" applyNumberFormat="1" applyFont="1" applyFill="1" applyAlignment="1">
      <alignment horizontal="center"/>
    </xf>
    <xf numFmtId="49" fontId="11" fillId="0" borderId="0" xfId="0" applyNumberFormat="1" applyFont="1" applyFill="1" applyAlignment="1">
      <alignment horizontal="left"/>
    </xf>
    <xf numFmtId="0" fontId="2" fillId="0" borderId="0" xfId="0" applyFont="1" applyFill="1" applyBorder="1" applyAlignment="1">
      <alignment horizontal="left"/>
    </xf>
    <xf numFmtId="0" fontId="2" fillId="0" borderId="0" xfId="0" applyFont="1" applyFill="1" applyBorder="1"/>
    <xf numFmtId="0" fontId="1" fillId="0" borderId="0" xfId="0" applyNumberFormat="1" applyFont="1" applyFill="1" applyAlignment="1" applyProtection="1">
      <alignment horizontal="center"/>
    </xf>
    <xf numFmtId="0" fontId="29" fillId="0" borderId="0" xfId="0" applyFont="1" applyFill="1"/>
    <xf numFmtId="0" fontId="29" fillId="0" borderId="0" xfId="0" applyFont="1" applyFill="1" applyBorder="1"/>
    <xf numFmtId="0" fontId="29" fillId="0" borderId="0" xfId="0" applyNumberFormat="1" applyFont="1" applyFill="1" applyAlignment="1" applyProtection="1">
      <alignment horizontal="center"/>
    </xf>
    <xf numFmtId="0" fontId="29" fillId="0" borderId="0" xfId="0" applyFont="1" applyFill="1" applyAlignment="1">
      <alignment horizontal="left"/>
    </xf>
    <xf numFmtId="164" fontId="1" fillId="0" borderId="0" xfId="0" applyNumberFormat="1" applyFont="1" applyFill="1" applyAlignment="1" applyProtection="1">
      <alignment horizontal="center"/>
    </xf>
    <xf numFmtId="0" fontId="0" fillId="0" borderId="0" xfId="0" applyNumberFormat="1" applyFill="1" applyAlignment="1" applyProtection="1">
      <alignment horizontal="center"/>
    </xf>
    <xf numFmtId="164" fontId="29" fillId="0" borderId="0" xfId="0" applyNumberFormat="1" applyFont="1" applyFill="1" applyAlignment="1" applyProtection="1">
      <alignment horizontal="center"/>
    </xf>
    <xf numFmtId="16" fontId="0" fillId="0" borderId="0" xfId="0" applyNumberFormat="1" applyAlignment="1">
      <alignment horizontal="center"/>
    </xf>
    <xf numFmtId="164" fontId="30" fillId="0" borderId="0" xfId="0" applyNumberFormat="1" applyFont="1" applyAlignment="1">
      <alignment horizontal="left"/>
    </xf>
    <xf numFmtId="0" fontId="31" fillId="0" borderId="0" xfId="0" applyNumberFormat="1" applyFont="1" applyAlignment="1">
      <alignment horizontal="center"/>
    </xf>
    <xf numFmtId="0" fontId="4" fillId="0" borderId="0" xfId="0" applyFont="1" applyAlignment="1">
      <alignment horizontal="center"/>
    </xf>
    <xf numFmtId="164" fontId="2" fillId="0" borderId="0" xfId="0" applyNumberFormat="1" applyFont="1" applyAlignment="1">
      <alignment horizontal="center"/>
    </xf>
    <xf numFmtId="0" fontId="2" fillId="0" borderId="0" xfId="0" applyNumberFormat="1" applyFont="1" applyAlignment="1">
      <alignment horizontal="center"/>
    </xf>
    <xf numFmtId="0" fontId="2" fillId="3"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Alignment="1">
      <alignment horizontal="center"/>
    </xf>
    <xf numFmtId="164" fontId="3" fillId="0" borderId="0" xfId="0" applyNumberFormat="1" applyFont="1" applyAlignment="1">
      <alignment horizontal="center"/>
    </xf>
    <xf numFmtId="164" fontId="29" fillId="0" borderId="0" xfId="0" applyNumberFormat="1" applyFont="1" applyAlignment="1">
      <alignment horizontal="center"/>
    </xf>
    <xf numFmtId="0" fontId="29" fillId="0" borderId="0" xfId="0" applyFont="1"/>
    <xf numFmtId="0" fontId="28" fillId="0" borderId="0" xfId="0" applyFont="1"/>
    <xf numFmtId="49" fontId="29" fillId="0" borderId="0" xfId="0" applyNumberFormat="1" applyFont="1" applyFill="1" applyAlignment="1">
      <alignment horizontal="center"/>
    </xf>
    <xf numFmtId="164" fontId="29" fillId="0" borderId="0" xfId="0" applyNumberFormat="1" applyFont="1" applyFill="1" applyAlignment="1">
      <alignment horizontal="center"/>
    </xf>
    <xf numFmtId="0" fontId="29" fillId="0" borderId="0" xfId="0" applyFont="1" applyAlignment="1">
      <alignment horizontal="center"/>
    </xf>
    <xf numFmtId="164" fontId="4" fillId="0" borderId="0" xfId="0" applyNumberFormat="1" applyFont="1" applyAlignment="1">
      <alignment horizontal="center"/>
    </xf>
    <xf numFmtId="0" fontId="4" fillId="0" borderId="0" xfId="0" applyFont="1" applyFill="1" applyBorder="1"/>
    <xf numFmtId="49" fontId="4" fillId="0" borderId="0" xfId="0" applyNumberFormat="1" applyFont="1" applyFill="1" applyAlignment="1" applyProtection="1">
      <alignment horizontal="center"/>
    </xf>
    <xf numFmtId="16" fontId="4" fillId="0" borderId="0" xfId="0" applyNumberFormat="1" applyFont="1" applyAlignment="1">
      <alignment horizontal="center"/>
    </xf>
    <xf numFmtId="49" fontId="2" fillId="0" borderId="0" xfId="0" applyNumberFormat="1" applyFont="1" applyFill="1" applyAlignment="1">
      <alignment horizontal="center"/>
    </xf>
    <xf numFmtId="0" fontId="0" fillId="0" borderId="0" xfId="0" applyNumberFormat="1" applyAlignment="1">
      <alignment horizontal="left"/>
    </xf>
    <xf numFmtId="0" fontId="26" fillId="0" borderId="0" xfId="1" applyFont="1" applyAlignment="1" applyProtection="1"/>
    <xf numFmtId="0" fontId="34" fillId="0" borderId="0" xfId="0" applyFont="1"/>
    <xf numFmtId="0" fontId="45" fillId="0" borderId="0" xfId="0" applyFont="1" applyAlignment="1">
      <alignment horizontal="left"/>
    </xf>
    <xf numFmtId="0" fontId="3" fillId="0" borderId="0" xfId="0" applyFont="1" applyAlignment="1">
      <alignment horizontal="right"/>
    </xf>
    <xf numFmtId="0" fontId="32" fillId="0" borderId="0" xfId="0" applyFont="1"/>
    <xf numFmtId="0" fontId="35" fillId="0" borderId="0" xfId="0" applyFont="1"/>
    <xf numFmtId="0" fontId="0" fillId="0" borderId="1" xfId="0" applyBorder="1"/>
    <xf numFmtId="0" fontId="0" fillId="0" borderId="1" xfId="0" applyBorder="1" applyAlignment="1">
      <alignment horizontal="left"/>
    </xf>
    <xf numFmtId="0" fontId="3" fillId="0" borderId="1" xfId="0" applyFont="1" applyBorder="1" applyAlignment="1">
      <alignment horizontal="left"/>
    </xf>
    <xf numFmtId="0" fontId="3" fillId="0" borderId="0" xfId="0" applyFont="1" applyBorder="1" applyAlignment="1">
      <alignment horizontal="left"/>
    </xf>
    <xf numFmtId="0" fontId="3" fillId="0" borderId="0" xfId="0" applyNumberFormat="1" applyFont="1" applyAlignment="1">
      <alignment horizontal="left"/>
    </xf>
    <xf numFmtId="0" fontId="46" fillId="0" borderId="0" xfId="0" applyFont="1" applyAlignment="1">
      <alignment horizontal="left" indent="11"/>
    </xf>
    <xf numFmtId="14" fontId="2" fillId="0" borderId="0" xfId="0" applyNumberFormat="1" applyFont="1" applyAlignment="1">
      <alignment horizontal="left"/>
    </xf>
    <xf numFmtId="164" fontId="2" fillId="0" borderId="0" xfId="0" applyNumberFormat="1" applyFont="1" applyAlignment="1"/>
    <xf numFmtId="0" fontId="2" fillId="0" borderId="0" xfId="0" applyNumberFormat="1" applyFont="1" applyAlignment="1" applyProtection="1"/>
    <xf numFmtId="0" fontId="2" fillId="0" borderId="0" xfId="0" applyFont="1" applyFill="1" applyAlignment="1"/>
    <xf numFmtId="0" fontId="31" fillId="0" borderId="0" xfId="0" applyFont="1" applyAlignment="1">
      <alignment horizontal="left"/>
    </xf>
    <xf numFmtId="164" fontId="36" fillId="0" borderId="0" xfId="0" applyNumberFormat="1" applyFont="1" applyAlignment="1">
      <alignment horizontal="left"/>
    </xf>
    <xf numFmtId="0" fontId="36" fillId="0" borderId="0" xfId="0" applyFont="1" applyAlignment="1">
      <alignment horizontal="left"/>
    </xf>
    <xf numFmtId="0" fontId="36" fillId="0" borderId="0" xfId="0" applyFont="1" applyAlignment="1">
      <alignment horizontal="center"/>
    </xf>
    <xf numFmtId="164" fontId="37" fillId="0" borderId="0" xfId="0" applyNumberFormat="1" applyFont="1" applyAlignment="1">
      <alignment horizontal="center"/>
    </xf>
    <xf numFmtId="0" fontId="36" fillId="0" borderId="0" xfId="0" applyFont="1"/>
    <xf numFmtId="164" fontId="36" fillId="0" borderId="0" xfId="0" applyNumberFormat="1" applyFont="1" applyAlignment="1">
      <alignment horizontal="center"/>
    </xf>
    <xf numFmtId="14" fontId="36" fillId="0" borderId="0" xfId="0" applyNumberFormat="1" applyFont="1" applyAlignment="1">
      <alignment horizontal="left"/>
    </xf>
    <xf numFmtId="164" fontId="47" fillId="0" borderId="0" xfId="0" applyNumberFormat="1" applyFont="1" applyAlignment="1"/>
    <xf numFmtId="0" fontId="47" fillId="0" borderId="0" xfId="0" applyFont="1"/>
    <xf numFmtId="49" fontId="47" fillId="0" borderId="0" xfId="0" applyNumberFormat="1" applyFont="1" applyFill="1" applyAlignment="1">
      <alignment horizontal="center"/>
    </xf>
    <xf numFmtId="49" fontId="47" fillId="0" borderId="0" xfId="0" applyNumberFormat="1" applyFont="1" applyFill="1" applyAlignment="1">
      <alignment horizontal="left"/>
    </xf>
    <xf numFmtId="164" fontId="47" fillId="0" borderId="0" xfId="0" applyNumberFormat="1" applyFont="1" applyAlignment="1">
      <alignment horizontal="center"/>
    </xf>
    <xf numFmtId="0" fontId="47" fillId="0" borderId="0" xfId="0" applyFont="1" applyFill="1" applyAlignment="1">
      <alignment horizontal="left"/>
    </xf>
    <xf numFmtId="164" fontId="48" fillId="0" borderId="0" xfId="0" applyNumberFormat="1" applyFont="1" applyAlignment="1">
      <alignment horizontal="center"/>
    </xf>
    <xf numFmtId="0" fontId="47" fillId="0" borderId="0" xfId="0" applyFont="1" applyFill="1"/>
    <xf numFmtId="49" fontId="48" fillId="0" borderId="0" xfId="0" applyNumberFormat="1" applyFont="1" applyFill="1" applyAlignment="1">
      <alignment horizontal="center"/>
    </xf>
    <xf numFmtId="49" fontId="48" fillId="0" borderId="0" xfId="0" applyNumberFormat="1" applyFont="1" applyFill="1" applyAlignment="1">
      <alignment horizontal="left"/>
    </xf>
    <xf numFmtId="0" fontId="48" fillId="0" borderId="0" xfId="0" applyFont="1" applyFill="1" applyAlignment="1">
      <alignment horizontal="left"/>
    </xf>
    <xf numFmtId="0" fontId="48" fillId="0" borderId="0" xfId="0" applyFont="1" applyFill="1"/>
    <xf numFmtId="0" fontId="8" fillId="0" borderId="0" xfId="0" applyFont="1" applyFill="1" applyAlignment="1">
      <alignment wrapText="1"/>
    </xf>
    <xf numFmtId="164" fontId="37" fillId="0" borderId="0" xfId="0" applyNumberFormat="1" applyFont="1" applyAlignment="1">
      <alignment horizontal="left"/>
    </xf>
    <xf numFmtId="0" fontId="37" fillId="0" borderId="0" xfId="0" applyNumberFormat="1" applyFont="1" applyAlignment="1">
      <alignment horizontal="left"/>
    </xf>
    <xf numFmtId="0" fontId="37" fillId="0" borderId="0" xfId="0" applyFont="1" applyAlignment="1">
      <alignment horizontal="left"/>
    </xf>
    <xf numFmtId="0" fontId="2" fillId="5" borderId="0" xfId="0" applyFont="1" applyFill="1" applyAlignment="1">
      <alignment horizontal="left"/>
    </xf>
    <xf numFmtId="16" fontId="8" fillId="0" borderId="0" xfId="0" applyNumberFormat="1" applyFont="1" applyAlignment="1">
      <alignment horizontal="left" wrapText="1"/>
    </xf>
    <xf numFmtId="0" fontId="3" fillId="0" borderId="1" xfId="0" applyFont="1" applyBorder="1"/>
    <xf numFmtId="0" fontId="3" fillId="0" borderId="0" xfId="0" applyFont="1" applyBorder="1"/>
    <xf numFmtId="0" fontId="45" fillId="0" borderId="0" xfId="0" applyFont="1" applyAlignment="1">
      <alignment horizontal="center"/>
    </xf>
    <xf numFmtId="14" fontId="45" fillId="0" borderId="0" xfId="0" applyNumberFormat="1" applyFont="1" applyFill="1" applyAlignment="1">
      <alignment horizontal="center"/>
    </xf>
    <xf numFmtId="49" fontId="45" fillId="0" borderId="0" xfId="0" applyNumberFormat="1" applyFont="1" applyFill="1" applyAlignment="1">
      <alignment horizontal="center"/>
    </xf>
    <xf numFmtId="0" fontId="45" fillId="0" borderId="0" xfId="0" applyFont="1" applyFill="1"/>
    <xf numFmtId="0" fontId="45" fillId="0" borderId="0" xfId="0" applyFont="1" applyFill="1" applyAlignment="1">
      <alignment horizontal="center"/>
    </xf>
    <xf numFmtId="0" fontId="45" fillId="0" borderId="0" xfId="0" applyNumberFormat="1" applyFont="1" applyFill="1" applyAlignment="1">
      <alignment horizontal="center"/>
    </xf>
    <xf numFmtId="164" fontId="49" fillId="0" borderId="0" xfId="0" applyNumberFormat="1" applyFont="1" applyFill="1" applyAlignment="1">
      <alignment horizontal="center"/>
    </xf>
    <xf numFmtId="14" fontId="4" fillId="0" borderId="0" xfId="0" applyNumberFormat="1" applyFont="1" applyAlignment="1">
      <alignment horizontal="center"/>
    </xf>
    <xf numFmtId="0" fontId="45" fillId="0" borderId="0" xfId="0" applyFont="1"/>
    <xf numFmtId="0" fontId="19" fillId="0" borderId="0" xfId="0" applyFont="1"/>
    <xf numFmtId="20" fontId="2" fillId="0" borderId="0" xfId="0" applyNumberFormat="1" applyFont="1" applyFill="1" applyAlignment="1">
      <alignment horizontal="center"/>
    </xf>
    <xf numFmtId="20" fontId="2" fillId="0" borderId="0" xfId="0" applyNumberFormat="1" applyFont="1" applyFill="1"/>
    <xf numFmtId="49" fontId="3" fillId="0" borderId="0" xfId="0" applyNumberFormat="1" applyFont="1" applyFill="1" applyAlignment="1">
      <alignment horizontal="left"/>
    </xf>
    <xf numFmtId="0" fontId="45" fillId="0" borderId="0" xfId="0" applyNumberFormat="1" applyFont="1" applyAlignment="1">
      <alignment horizontal="center"/>
    </xf>
    <xf numFmtId="14" fontId="2" fillId="0" borderId="0" xfId="0" applyNumberFormat="1" applyFont="1" applyFill="1" applyBorder="1" applyAlignment="1">
      <alignment horizontal="left"/>
    </xf>
    <xf numFmtId="49" fontId="2" fillId="0" borderId="0" xfId="0" applyNumberFormat="1" applyFont="1" applyFill="1" applyAlignment="1">
      <alignment horizontal="left"/>
    </xf>
    <xf numFmtId="3" fontId="3" fillId="0" borderId="0" xfId="0" applyNumberFormat="1" applyFont="1" applyAlignment="1" applyProtection="1">
      <alignment horizontal="center"/>
    </xf>
    <xf numFmtId="17" fontId="6" fillId="0" borderId="0" xfId="0" applyNumberFormat="1" applyFont="1" applyAlignment="1">
      <alignment horizontal="left"/>
    </xf>
    <xf numFmtId="0" fontId="6" fillId="0" borderId="0" xfId="0" applyFont="1" applyAlignment="1">
      <alignment vertical="center"/>
    </xf>
    <xf numFmtId="0" fontId="9" fillId="0" borderId="0" xfId="0" applyFont="1" applyFill="1" applyAlignment="1">
      <alignment horizontal="left"/>
    </xf>
    <xf numFmtId="0" fontId="6" fillId="0" borderId="0" xfId="0" applyFont="1" applyFill="1" applyAlignment="1">
      <alignment horizontal="center"/>
    </xf>
    <xf numFmtId="0" fontId="2" fillId="0" borderId="0" xfId="0" applyFont="1" applyFill="1" applyAlignment="1">
      <alignment horizontal="left" vertical="center"/>
    </xf>
    <xf numFmtId="14" fontId="3" fillId="0" borderId="0" xfId="0" applyNumberFormat="1" applyFont="1" applyFill="1" applyAlignment="1">
      <alignment horizontal="left"/>
    </xf>
    <xf numFmtId="165" fontId="2" fillId="0" borderId="0" xfId="0" applyNumberFormat="1" applyFont="1" applyAlignment="1">
      <alignment horizontal="left"/>
    </xf>
    <xf numFmtId="165" fontId="3" fillId="0" borderId="0" xfId="0" applyNumberFormat="1" applyFont="1" applyAlignment="1">
      <alignment horizontal="left"/>
    </xf>
    <xf numFmtId="0" fontId="6" fillId="0" borderId="0" xfId="0" applyFont="1" applyAlignment="1">
      <alignment horizontal="left" vertical="center"/>
    </xf>
    <xf numFmtId="14" fontId="3" fillId="0" borderId="0" xfId="0" applyNumberFormat="1" applyFont="1" applyAlignment="1">
      <alignment horizontal="left"/>
    </xf>
    <xf numFmtId="0" fontId="27" fillId="0" borderId="0" xfId="0" applyFont="1" applyFill="1" applyAlignment="1">
      <alignment horizontal="left"/>
    </xf>
    <xf numFmtId="0" fontId="8" fillId="0" borderId="0" xfId="0" applyFont="1" applyFill="1" applyAlignment="1">
      <alignment horizontal="center"/>
    </xf>
    <xf numFmtId="0" fontId="9" fillId="0" borderId="0" xfId="0" applyFont="1" applyFill="1" applyAlignment="1">
      <alignment horizontal="center"/>
    </xf>
    <xf numFmtId="0" fontId="8" fillId="0" borderId="0" xfId="0" applyFont="1" applyFill="1" applyAlignment="1">
      <alignment horizontal="left"/>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2" fillId="0" borderId="0" xfId="0" applyFont="1" applyFill="1" applyAlignment="1">
      <alignment horizontal="center" vertical="center"/>
    </xf>
    <xf numFmtId="15" fontId="2" fillId="0" borderId="0" xfId="0" applyNumberFormat="1" applyFont="1" applyFill="1" applyAlignment="1">
      <alignment horizontal="center" vertical="center" wrapText="1"/>
    </xf>
    <xf numFmtId="15" fontId="2" fillId="0" borderId="0" xfId="0" applyNumberFormat="1" applyFont="1" applyAlignment="1">
      <alignment horizontal="center" vertical="center"/>
    </xf>
    <xf numFmtId="15" fontId="2" fillId="0" borderId="0" xfId="0" applyNumberFormat="1" applyFont="1" applyFill="1" applyAlignment="1">
      <alignment horizontal="center" vertical="center"/>
    </xf>
    <xf numFmtId="0" fontId="6" fillId="0" borderId="0" xfId="0" applyFont="1" applyAlignment="1">
      <alignment horizontal="center" vertical="center"/>
    </xf>
    <xf numFmtId="0" fontId="2" fillId="4" borderId="0" xfId="0" applyFont="1" applyFill="1" applyAlignment="1">
      <alignment horizontal="center"/>
    </xf>
    <xf numFmtId="0" fontId="32" fillId="0" borderId="0" xfId="0" applyFont="1" applyAlignment="1">
      <alignment horizontal="center"/>
    </xf>
    <xf numFmtId="0" fontId="32" fillId="0" borderId="0" xfId="0" applyFont="1" applyFill="1" applyAlignment="1">
      <alignment horizontal="center"/>
    </xf>
    <xf numFmtId="0" fontId="34" fillId="0" borderId="0" xfId="0" applyFont="1" applyAlignment="1">
      <alignment horizontal="center"/>
    </xf>
    <xf numFmtId="0" fontId="34" fillId="0" borderId="0" xfId="0" applyFont="1" applyFill="1" applyAlignment="1">
      <alignment horizontal="center"/>
    </xf>
    <xf numFmtId="0" fontId="39" fillId="0" borderId="0" xfId="0" applyFont="1" applyFill="1" applyAlignment="1">
      <alignment horizontal="center"/>
    </xf>
    <xf numFmtId="20" fontId="34" fillId="0" borderId="0" xfId="0" applyNumberFormat="1" applyFont="1" applyFill="1" applyAlignment="1">
      <alignment horizontal="center"/>
    </xf>
    <xf numFmtId="14" fontId="32" fillId="0" borderId="0" xfId="0" applyNumberFormat="1" applyFont="1" applyAlignment="1">
      <alignment horizontal="center"/>
    </xf>
    <xf numFmtId="17" fontId="32" fillId="0" borderId="0" xfId="0" applyNumberFormat="1" applyFont="1" applyAlignment="1">
      <alignment horizontal="center"/>
    </xf>
    <xf numFmtId="0" fontId="32" fillId="0" borderId="0" xfId="0" applyFont="1" applyAlignment="1">
      <alignment horizontal="center" vertical="center"/>
    </xf>
    <xf numFmtId="0" fontId="40" fillId="0" borderId="0" xfId="0" applyFont="1" applyFill="1" applyAlignment="1">
      <alignment horizontal="center"/>
    </xf>
    <xf numFmtId="0" fontId="41" fillId="0" borderId="0" xfId="0" applyFont="1" applyFill="1" applyAlignment="1">
      <alignment horizontal="center"/>
    </xf>
    <xf numFmtId="0" fontId="32" fillId="0" borderId="0" xfId="0" applyFont="1" applyFill="1" applyAlignment="1">
      <alignment horizontal="center" vertical="center"/>
    </xf>
    <xf numFmtId="0" fontId="2" fillId="5" borderId="0" xfId="0" applyFont="1" applyFill="1" applyAlignment="1">
      <alignment horizontal="center"/>
    </xf>
    <xf numFmtId="0" fontId="7" fillId="5" borderId="0" xfId="0" applyFont="1" applyFill="1" applyAlignment="1">
      <alignment horizontal="center"/>
    </xf>
    <xf numFmtId="166" fontId="2" fillId="0" borderId="0" xfId="0" applyNumberFormat="1" applyFont="1" applyAlignment="1">
      <alignment horizontal="left"/>
    </xf>
    <xf numFmtId="49" fontId="3" fillId="0" borderId="0" xfId="0" quotePrefix="1" applyNumberFormat="1" applyFont="1" applyAlignment="1">
      <alignment horizontal="center"/>
    </xf>
    <xf numFmtId="49" fontId="3" fillId="0" borderId="0" xfId="0" applyNumberFormat="1" applyFont="1" applyAlignment="1">
      <alignment horizontal="center"/>
    </xf>
    <xf numFmtId="164" fontId="50" fillId="0" borderId="0" xfId="0" applyNumberFormat="1" applyFont="1" applyAlignment="1"/>
    <xf numFmtId="0" fontId="42" fillId="0" borderId="0" xfId="0" applyFont="1" applyFill="1" applyAlignment="1">
      <alignment horizontal="left"/>
    </xf>
    <xf numFmtId="0" fontId="42" fillId="0" borderId="0" xfId="0" applyFont="1" applyFill="1"/>
    <xf numFmtId="0" fontId="42" fillId="0" borderId="0" xfId="0" applyFont="1" applyFill="1" applyAlignment="1">
      <alignment horizontal="right"/>
    </xf>
    <xf numFmtId="49" fontId="42" fillId="0" borderId="0" xfId="0" applyNumberFormat="1" applyFont="1" applyFill="1" applyAlignment="1">
      <alignment horizontal="center"/>
    </xf>
    <xf numFmtId="49" fontId="42" fillId="0" borderId="0" xfId="0" applyNumberFormat="1" applyFont="1" applyFill="1" applyAlignment="1">
      <alignment horizontal="left"/>
    </xf>
    <xf numFmtId="0" fontId="42" fillId="0" borderId="0" xfId="0" applyFont="1" applyFill="1" applyAlignment="1"/>
    <xf numFmtId="16" fontId="2" fillId="0" borderId="0" xfId="0" applyNumberFormat="1" applyFont="1" applyAlignment="1">
      <alignment horizontal="left" vertical="center"/>
    </xf>
    <xf numFmtId="14" fontId="34" fillId="0" borderId="0" xfId="0" applyNumberFormat="1" applyFont="1" applyAlignment="1">
      <alignment horizontal="center"/>
    </xf>
    <xf numFmtId="15" fontId="3" fillId="0" borderId="0" xfId="0" applyNumberFormat="1" applyFont="1"/>
    <xf numFmtId="0" fontId="42" fillId="0" borderId="0" xfId="0" applyFont="1"/>
    <xf numFmtId="14" fontId="3" fillId="0" borderId="0" xfId="0" applyNumberFormat="1" applyFont="1" applyAlignment="1">
      <alignment horizontal="right"/>
    </xf>
    <xf numFmtId="0" fontId="43" fillId="0" borderId="0" xfId="0" applyFont="1"/>
    <xf numFmtId="0" fontId="27" fillId="0" borderId="0" xfId="0" applyFont="1" applyAlignment="1">
      <alignment horizontal="right"/>
    </xf>
    <xf numFmtId="20" fontId="32" fillId="0" borderId="0" xfId="0" applyNumberFormat="1" applyFont="1" applyFill="1" applyAlignment="1">
      <alignment horizontal="center"/>
    </xf>
    <xf numFmtId="14" fontId="2" fillId="0" borderId="0" xfId="0" applyNumberFormat="1" applyFont="1" applyFill="1" applyAlignment="1">
      <alignment horizontal="left"/>
    </xf>
    <xf numFmtId="20" fontId="32" fillId="0" borderId="0" xfId="0" applyNumberFormat="1" applyFont="1" applyAlignment="1">
      <alignment horizontal="center"/>
    </xf>
    <xf numFmtId="0" fontId="36" fillId="5" borderId="0" xfId="0" applyFont="1" applyFill="1" applyAlignment="1">
      <alignment horizontal="left"/>
    </xf>
    <xf numFmtId="0" fontId="3" fillId="0" borderId="0" xfId="0" applyFont="1" applyFill="1" applyAlignment="1">
      <alignment horizontal="left" vertical="center"/>
    </xf>
    <xf numFmtId="0" fontId="2" fillId="0" borderId="0" xfId="0" applyFont="1" applyAlignment="1">
      <alignment horizontal="left" vertical="center"/>
    </xf>
    <xf numFmtId="0" fontId="3" fillId="0" borderId="0" xfId="0" applyFont="1" applyFill="1" applyAlignment="1">
      <alignment horizontal="left" vertical="center" wrapText="1"/>
    </xf>
    <xf numFmtId="166" fontId="3" fillId="0" borderId="0" xfId="0" applyNumberFormat="1" applyFont="1" applyAlignment="1">
      <alignment horizontal="left"/>
    </xf>
    <xf numFmtId="0" fontId="3" fillId="0" borderId="0" xfId="0" applyFont="1" applyAlignment="1">
      <alignment horizontal="left"/>
    </xf>
    <xf numFmtId="0" fontId="3" fillId="0" borderId="0" xfId="0" applyFont="1" applyAlignment="1">
      <alignment horizontal="center"/>
    </xf>
    <xf numFmtId="0" fontId="0" fillId="0" borderId="0" xfId="0" applyAlignment="1">
      <alignment horizontal="center"/>
    </xf>
    <xf numFmtId="0" fontId="2" fillId="0" borderId="0" xfId="0" applyFont="1" applyAlignment="1">
      <alignment horizontal="left"/>
    </xf>
    <xf numFmtId="0" fontId="2" fillId="0" borderId="0" xfId="0" applyFont="1" applyAlignment="1">
      <alignment horizontal="center"/>
    </xf>
    <xf numFmtId="0" fontId="2" fillId="6" borderId="0" xfId="0" applyFont="1" applyFill="1" applyBorder="1" applyAlignment="1">
      <alignment horizontal="center"/>
    </xf>
    <xf numFmtId="0" fontId="34" fillId="0" borderId="0" xfId="0" applyFont="1" applyFill="1" applyAlignment="1">
      <alignment horizontal="left"/>
    </xf>
    <xf numFmtId="0" fontId="34" fillId="0" borderId="0" xfId="0" applyFont="1" applyFill="1"/>
    <xf numFmtId="15" fontId="2" fillId="0" borderId="0" xfId="0" applyNumberFormat="1" applyFont="1" applyAlignment="1">
      <alignment horizontal="center" vertical="center" wrapText="1"/>
    </xf>
    <xf numFmtId="0" fontId="43" fillId="0" borderId="0" xfId="0" applyFont="1" applyAlignment="1">
      <alignment wrapText="1"/>
    </xf>
    <xf numFmtId="0" fontId="24" fillId="0" borderId="0" xfId="0" applyFont="1"/>
    <xf numFmtId="0" fontId="7" fillId="6" borderId="0" xfId="0" applyFont="1" applyFill="1" applyAlignment="1">
      <alignment horizontal="center"/>
    </xf>
    <xf numFmtId="0" fontId="7" fillId="6" borderId="0" xfId="0" applyFont="1" applyFill="1"/>
    <xf numFmtId="0" fontId="24" fillId="6" borderId="0" xfId="0" applyFont="1" applyFill="1" applyAlignment="1">
      <alignment horizontal="left"/>
    </xf>
    <xf numFmtId="0" fontId="7" fillId="6" borderId="0" xfId="0" applyFont="1" applyFill="1" applyAlignment="1">
      <alignment horizontal="left"/>
    </xf>
    <xf numFmtId="0" fontId="25" fillId="6" borderId="0" xfId="1" applyFont="1" applyFill="1" applyAlignment="1" applyProtection="1"/>
    <xf numFmtId="0" fontId="7" fillId="0" borderId="0" xfId="0" applyFont="1"/>
    <xf numFmtId="0" fontId="7" fillId="0" borderId="0" xfId="0" applyFont="1" applyAlignment="1">
      <alignment horizontal="center"/>
    </xf>
    <xf numFmtId="0" fontId="7" fillId="0" borderId="0" xfId="0" applyFont="1" applyAlignment="1">
      <alignment horizontal="left"/>
    </xf>
    <xf numFmtId="0" fontId="7" fillId="6" borderId="4" xfId="0" applyFont="1" applyFill="1" applyBorder="1" applyAlignment="1">
      <alignment horizontal="center"/>
    </xf>
    <xf numFmtId="0" fontId="7" fillId="0" borderId="7" xfId="0" applyFont="1" applyBorder="1" applyAlignment="1">
      <alignment horizontal="center"/>
    </xf>
    <xf numFmtId="0" fontId="2" fillId="0" borderId="7" xfId="0" applyFont="1" applyBorder="1" applyAlignment="1">
      <alignment horizontal="center"/>
    </xf>
    <xf numFmtId="0" fontId="7" fillId="0" borderId="7" xfId="0" applyFont="1" applyFill="1" applyBorder="1" applyAlignment="1">
      <alignment horizontal="center"/>
    </xf>
    <xf numFmtId="0" fontId="7" fillId="0" borderId="12" xfId="0" applyFont="1" applyBorder="1" applyAlignment="1">
      <alignment horizontal="center"/>
    </xf>
    <xf numFmtId="0" fontId="7" fillId="5" borderId="0" xfId="0" applyFont="1" applyFill="1"/>
    <xf numFmtId="0" fontId="7" fillId="0" borderId="0" xfId="0" applyFont="1" applyFill="1" applyAlignment="1">
      <alignment horizontal="center"/>
    </xf>
    <xf numFmtId="0" fontId="7" fillId="0" borderId="0" xfId="0" applyFont="1" applyFill="1" applyAlignment="1">
      <alignment horizontal="left"/>
    </xf>
    <xf numFmtId="0" fontId="26" fillId="0" borderId="0" xfId="1" applyFill="1" applyAlignment="1" applyProtection="1"/>
    <xf numFmtId="0" fontId="12" fillId="0" borderId="0" xfId="0" applyFont="1" applyFill="1" applyAlignment="1">
      <alignment vertical="top" wrapText="1"/>
    </xf>
    <xf numFmtId="0" fontId="3" fillId="0" borderId="0" xfId="0" applyFont="1" applyAlignment="1">
      <alignment horizontal="left"/>
    </xf>
    <xf numFmtId="0" fontId="2" fillId="0" borderId="0" xfId="0" applyFont="1" applyAlignment="1">
      <alignment horizontal="center"/>
    </xf>
    <xf numFmtId="0" fontId="3" fillId="0" borderId="0" xfId="0" applyFont="1" applyAlignment="1"/>
    <xf numFmtId="49" fontId="3" fillId="0" borderId="0" xfId="0" applyNumberFormat="1" applyFont="1" applyAlignment="1">
      <alignment horizontal="right"/>
    </xf>
    <xf numFmtId="1" fontId="3" fillId="0" borderId="0" xfId="0" applyNumberFormat="1" applyFont="1" applyAlignment="1">
      <alignment horizontal="right"/>
    </xf>
    <xf numFmtId="0" fontId="3" fillId="0" borderId="0" xfId="0" applyNumberFormat="1" applyFont="1" applyAlignment="1">
      <alignment horizontal="right"/>
    </xf>
    <xf numFmtId="164" fontId="2" fillId="0" borderId="0" xfId="0" applyNumberFormat="1" applyFont="1" applyAlignment="1">
      <alignment horizontal="right"/>
    </xf>
    <xf numFmtId="0" fontId="3" fillId="0" borderId="15" xfId="0" applyFont="1" applyBorder="1"/>
    <xf numFmtId="0" fontId="3" fillId="0" borderId="15" xfId="0" applyFont="1" applyBorder="1" applyAlignment="1">
      <alignment horizontal="left"/>
    </xf>
    <xf numFmtId="0" fontId="0" fillId="0" borderId="0" xfId="0" applyAlignment="1">
      <alignment horizontal="left"/>
    </xf>
    <xf numFmtId="164" fontId="0" fillId="0" borderId="15" xfId="0" applyNumberFormat="1" applyBorder="1"/>
    <xf numFmtId="0" fontId="0" fillId="0" borderId="0" xfId="0" applyBorder="1"/>
    <xf numFmtId="0" fontId="0" fillId="0" borderId="15" xfId="0" applyBorder="1" applyAlignment="1">
      <alignment horizontal="left"/>
    </xf>
    <xf numFmtId="164" fontId="0" fillId="0" borderId="0" xfId="0" applyNumberFormat="1" applyBorder="1" applyAlignment="1">
      <alignment horizontal="left"/>
    </xf>
    <xf numFmtId="0" fontId="0" fillId="0" borderId="0" xfId="0" applyBorder="1" applyAlignment="1">
      <alignment horizontal="left"/>
    </xf>
    <xf numFmtId="164" fontId="3" fillId="0" borderId="15" xfId="0" applyNumberFormat="1" applyFont="1" applyBorder="1" applyAlignment="1">
      <alignment horizontal="left"/>
    </xf>
    <xf numFmtId="164" fontId="3" fillId="0" borderId="0" xfId="0" applyNumberFormat="1" applyFont="1" applyBorder="1" applyAlignment="1">
      <alignment horizontal="left"/>
    </xf>
    <xf numFmtId="164" fontId="0" fillId="0" borderId="0" xfId="0" applyNumberFormat="1" applyBorder="1"/>
    <xf numFmtId="1" fontId="3" fillId="0" borderId="0" xfId="0" applyNumberFormat="1" applyFont="1" applyAlignment="1">
      <alignment horizontal="center"/>
    </xf>
    <xf numFmtId="1" fontId="0" fillId="0" borderId="0" xfId="0" applyNumberFormat="1" applyAlignment="1">
      <alignment horizontal="right"/>
    </xf>
    <xf numFmtId="20" fontId="2" fillId="0" borderId="0" xfId="0" applyNumberFormat="1" applyFont="1" applyAlignment="1">
      <alignment horizontal="left"/>
    </xf>
    <xf numFmtId="0" fontId="27" fillId="0" borderId="0" xfId="0" applyFont="1" applyAlignment="1">
      <alignment vertical="center" wrapText="1"/>
    </xf>
    <xf numFmtId="0" fontId="52" fillId="0" borderId="0" xfId="0" applyFont="1" applyAlignment="1">
      <alignment vertical="center" wrapText="1"/>
    </xf>
    <xf numFmtId="0" fontId="54" fillId="0" borderId="0" xfId="0" applyFont="1" applyAlignment="1">
      <alignment vertical="center" wrapText="1"/>
    </xf>
    <xf numFmtId="0" fontId="52" fillId="0" borderId="0" xfId="0" applyFont="1" applyAlignment="1">
      <alignment vertical="center"/>
    </xf>
    <xf numFmtId="0" fontId="52" fillId="0" borderId="0" xfId="0" applyFont="1" applyAlignment="1">
      <alignment horizontal="left" vertical="center" indent="2"/>
    </xf>
    <xf numFmtId="0" fontId="52" fillId="0" borderId="0" xfId="0" applyFont="1" applyAlignment="1">
      <alignment horizontal="left" vertical="center" indent="3"/>
    </xf>
    <xf numFmtId="0" fontId="19" fillId="0" borderId="0" xfId="0" applyFont="1" applyAlignment="1">
      <alignment vertical="center" wrapText="1"/>
    </xf>
    <xf numFmtId="0" fontId="55" fillId="0" borderId="0" xfId="0" applyFont="1" applyAlignment="1">
      <alignment vertical="center" wrapText="1"/>
    </xf>
    <xf numFmtId="0" fontId="54" fillId="0" borderId="0" xfId="0" applyFont="1" applyAlignment="1">
      <alignment horizontal="left" vertical="center" wrapText="1"/>
    </xf>
    <xf numFmtId="0" fontId="52" fillId="0" borderId="0" xfId="0" applyFont="1" applyAlignment="1">
      <alignment horizontal="left" vertical="center" wrapText="1"/>
    </xf>
    <xf numFmtId="0" fontId="6" fillId="0" borderId="0" xfId="0" applyFont="1" applyAlignment="1">
      <alignment horizontal="left" vertical="center" wrapText="1"/>
    </xf>
    <xf numFmtId="0" fontId="0" fillId="0" borderId="0" xfId="0" applyAlignment="1">
      <alignment wrapText="1"/>
    </xf>
    <xf numFmtId="0" fontId="56" fillId="0" borderId="0" xfId="0" applyFont="1" applyAlignment="1">
      <alignment horizontal="left" vertical="center" wrapText="1"/>
    </xf>
    <xf numFmtId="0" fontId="42" fillId="0" borderId="0" xfId="0" applyFont="1" applyAlignment="1">
      <alignment horizontal="left" vertical="center" wrapText="1"/>
    </xf>
    <xf numFmtId="0" fontId="26" fillId="0" borderId="0" xfId="1" applyAlignment="1" applyProtection="1">
      <alignment horizontal="left" vertical="center" wrapText="1"/>
    </xf>
    <xf numFmtId="0" fontId="58" fillId="0" borderId="0" xfId="0" applyFont="1" applyAlignment="1">
      <alignment horizontal="left" vertical="center" wrapText="1"/>
    </xf>
    <xf numFmtId="49" fontId="0" fillId="0" borderId="0" xfId="0" applyNumberFormat="1" applyAlignment="1">
      <alignment wrapText="1"/>
    </xf>
    <xf numFmtId="49" fontId="38" fillId="0" borderId="0" xfId="0" applyNumberFormat="1" applyFont="1" applyAlignment="1">
      <alignment wrapText="1"/>
    </xf>
    <xf numFmtId="49" fontId="38" fillId="0" borderId="0" xfId="0" applyNumberFormat="1" applyFont="1"/>
    <xf numFmtId="49" fontId="6" fillId="0" borderId="0" xfId="0" applyNumberFormat="1" applyFont="1" applyAlignment="1">
      <alignment wrapText="1"/>
    </xf>
    <xf numFmtId="0" fontId="2" fillId="0" borderId="7" xfId="0" applyFont="1" applyFill="1" applyBorder="1" applyAlignment="1">
      <alignment horizontal="center"/>
    </xf>
    <xf numFmtId="0" fontId="7" fillId="0" borderId="12" xfId="0" applyFont="1" applyFill="1" applyBorder="1" applyAlignment="1">
      <alignment horizontal="center"/>
    </xf>
    <xf numFmtId="0" fontId="26" fillId="0" borderId="0" xfId="1" applyFont="1" applyAlignment="1" applyProtection="1">
      <alignment horizontal="left"/>
    </xf>
    <xf numFmtId="0" fontId="3" fillId="6" borderId="5" xfId="0" applyFont="1" applyFill="1" applyBorder="1"/>
    <xf numFmtId="0" fontId="2" fillId="6" borderId="5" xfId="0" applyFont="1" applyFill="1" applyBorder="1" applyAlignment="1">
      <alignment horizontal="left"/>
    </xf>
    <xf numFmtId="0" fontId="3" fillId="6" borderId="5" xfId="0" applyFont="1" applyFill="1" applyBorder="1" applyAlignment="1">
      <alignment horizontal="center"/>
    </xf>
    <xf numFmtId="0" fontId="3" fillId="6" borderId="5" xfId="0" applyFont="1" applyFill="1" applyBorder="1" applyAlignment="1">
      <alignment horizontal="left"/>
    </xf>
    <xf numFmtId="0" fontId="26" fillId="6" borderId="6" xfId="1" applyFont="1" applyFill="1" applyBorder="1" applyAlignment="1" applyProtection="1"/>
    <xf numFmtId="0" fontId="3" fillId="6" borderId="0" xfId="0" applyFont="1" applyFill="1"/>
    <xf numFmtId="0" fontId="3" fillId="0" borderId="0" xfId="0" applyFont="1" applyFill="1" applyBorder="1" applyAlignment="1">
      <alignment horizontal="center"/>
    </xf>
    <xf numFmtId="0" fontId="3" fillId="0" borderId="0" xfId="0" applyFont="1" applyBorder="1" applyAlignment="1">
      <alignment horizontal="center"/>
    </xf>
    <xf numFmtId="0" fontId="26" fillId="0" borderId="8" xfId="1" applyFont="1" applyBorder="1" applyAlignment="1" applyProtection="1"/>
    <xf numFmtId="0" fontId="2" fillId="0" borderId="9" xfId="0" applyFont="1" applyFill="1" applyBorder="1" applyAlignment="1">
      <alignment horizontal="left"/>
    </xf>
    <xf numFmtId="0" fontId="2" fillId="0" borderId="10" xfId="0" applyFont="1" applyFill="1" applyBorder="1"/>
    <xf numFmtId="0" fontId="2" fillId="0" borderId="10" xfId="0" applyFont="1" applyFill="1" applyBorder="1" applyAlignment="1">
      <alignment horizontal="center"/>
    </xf>
    <xf numFmtId="0" fontId="45" fillId="0" borderId="10" xfId="0" applyFont="1" applyFill="1" applyBorder="1" applyAlignment="1">
      <alignment horizontal="center"/>
    </xf>
    <xf numFmtId="0" fontId="2" fillId="0" borderId="10" xfId="0" applyFont="1" applyFill="1" applyBorder="1" applyAlignment="1">
      <alignment horizontal="left"/>
    </xf>
    <xf numFmtId="0" fontId="2" fillId="0" borderId="10" xfId="1" applyFont="1" applyFill="1" applyBorder="1" applyAlignment="1" applyProtection="1"/>
    <xf numFmtId="0" fontId="26" fillId="0" borderId="11" xfId="1" applyFont="1" applyFill="1" applyBorder="1" applyAlignment="1" applyProtection="1"/>
    <xf numFmtId="0" fontId="3" fillId="0" borderId="10" xfId="0" applyFont="1" applyFill="1" applyBorder="1"/>
    <xf numFmtId="0" fontId="3" fillId="0" borderId="11" xfId="0" applyFont="1" applyFill="1" applyBorder="1"/>
    <xf numFmtId="0" fontId="45" fillId="0" borderId="0" xfId="0" applyFont="1" applyFill="1" applyBorder="1" applyAlignment="1">
      <alignment horizontal="center"/>
    </xf>
    <xf numFmtId="0" fontId="26" fillId="0" borderId="8" xfId="1" applyFont="1" applyFill="1" applyBorder="1" applyAlignment="1" applyProtection="1"/>
    <xf numFmtId="0" fontId="4" fillId="0" borderId="0" xfId="0" applyFont="1" applyFill="1" applyBorder="1" applyAlignment="1">
      <alignment horizontal="center"/>
    </xf>
    <xf numFmtId="49" fontId="3" fillId="0" borderId="0" xfId="0" applyNumberFormat="1" applyFont="1" applyFill="1" applyBorder="1"/>
    <xf numFmtId="49" fontId="3" fillId="0" borderId="0" xfId="0" applyNumberFormat="1" applyFont="1" applyFill="1"/>
    <xf numFmtId="0" fontId="26" fillId="0" borderId="8" xfId="1" applyFont="1" applyFill="1" applyBorder="1" applyAlignment="1" applyProtection="1">
      <alignment horizontal="left"/>
    </xf>
    <xf numFmtId="0" fontId="3" fillId="0" borderId="13" xfId="0" applyFont="1" applyFill="1" applyBorder="1" applyAlignment="1">
      <alignment horizontal="left"/>
    </xf>
    <xf numFmtId="0" fontId="3" fillId="0" borderId="13" xfId="0" applyFont="1" applyFill="1" applyBorder="1"/>
    <xf numFmtId="0" fontId="3" fillId="0" borderId="13" xfId="0" applyFont="1" applyFill="1" applyBorder="1" applyAlignment="1">
      <alignment horizontal="center"/>
    </xf>
    <xf numFmtId="0" fontId="26" fillId="0" borderId="14" xfId="1" applyFont="1" applyFill="1" applyBorder="1" applyAlignment="1" applyProtection="1"/>
    <xf numFmtId="0" fontId="2" fillId="0" borderId="7" xfId="0" applyFont="1" applyFill="1" applyBorder="1" applyAlignment="1">
      <alignment horizontal="left"/>
    </xf>
    <xf numFmtId="0" fontId="2" fillId="0" borderId="0" xfId="1" applyFont="1" applyFill="1" applyBorder="1" applyAlignment="1" applyProtection="1"/>
    <xf numFmtId="0" fontId="26" fillId="0" borderId="0" xfId="1" applyFont="1" applyFill="1" applyBorder="1" applyAlignment="1" applyProtection="1"/>
    <xf numFmtId="0" fontId="4" fillId="0" borderId="0" xfId="0" applyFont="1" applyFill="1" applyAlignment="1">
      <alignment horizontal="center"/>
    </xf>
    <xf numFmtId="0" fontId="26" fillId="0" borderId="0" xfId="1" applyFont="1" applyFill="1" applyAlignment="1" applyProtection="1"/>
    <xf numFmtId="0" fontId="3" fillId="0" borderId="0" xfId="1" applyFont="1" applyFill="1" applyAlignment="1" applyProtection="1"/>
    <xf numFmtId="0" fontId="26" fillId="0" borderId="0" xfId="1" applyFont="1" applyFill="1" applyAlignment="1" applyProtection="1">
      <alignment horizontal="left" wrapText="1"/>
    </xf>
    <xf numFmtId="0" fontId="2" fillId="0" borderId="0" xfId="0" applyFont="1" applyAlignment="1">
      <alignment horizontal="center"/>
    </xf>
    <xf numFmtId="0" fontId="32" fillId="0" borderId="0" xfId="0" applyFont="1" applyAlignment="1">
      <alignment horizontal="left"/>
    </xf>
    <xf numFmtId="14" fontId="32" fillId="0" borderId="0" xfId="0" applyNumberFormat="1" applyFont="1" applyAlignment="1">
      <alignment horizontal="left"/>
    </xf>
    <xf numFmtId="0" fontId="3" fillId="0" borderId="0" xfId="0" applyFont="1" applyAlignment="1">
      <alignment horizontal="left"/>
    </xf>
    <xf numFmtId="0" fontId="0" fillId="0" borderId="0" xfId="0" applyAlignment="1">
      <alignment horizontal="left"/>
    </xf>
    <xf numFmtId="0" fontId="2" fillId="0" borderId="0" xfId="0" applyFont="1" applyAlignment="1">
      <alignment horizontal="center"/>
    </xf>
    <xf numFmtId="0" fontId="32" fillId="0" borderId="0" xfId="0" applyFont="1" applyFill="1" applyAlignment="1">
      <alignment horizontal="left"/>
    </xf>
    <xf numFmtId="14" fontId="32" fillId="0" borderId="0" xfId="0" applyNumberFormat="1" applyFont="1" applyFill="1" applyAlignment="1">
      <alignment horizontal="left"/>
    </xf>
    <xf numFmtId="16" fontId="32" fillId="0" borderId="0" xfId="0" applyNumberFormat="1" applyFont="1" applyAlignment="1">
      <alignment horizontal="left"/>
    </xf>
    <xf numFmtId="0" fontId="3" fillId="0" borderId="0" xfId="0" applyFont="1" applyAlignment="1">
      <alignment horizontal="left" vertical="top" wrapText="1"/>
    </xf>
    <xf numFmtId="0" fontId="51" fillId="0" borderId="0" xfId="0" applyFont="1" applyAlignment="1">
      <alignment horizontal="center"/>
    </xf>
    <xf numFmtId="0" fontId="2" fillId="0" borderId="0" xfId="0" applyFont="1" applyAlignment="1">
      <alignment horizontal="left" vertical="center" wrapText="1"/>
    </xf>
    <xf numFmtId="167" fontId="6" fillId="0" borderId="0" xfId="0" applyNumberFormat="1" applyFont="1" applyAlignment="1">
      <alignment horizontal="left"/>
    </xf>
    <xf numFmtId="0" fontId="3" fillId="0" borderId="0" xfId="0" applyFont="1" applyAlignment="1">
      <alignment horizontal="left"/>
    </xf>
    <xf numFmtId="0" fontId="3" fillId="0" borderId="0" xfId="0" applyFont="1" applyAlignment="1"/>
    <xf numFmtId="0" fontId="0" fillId="0" borderId="0" xfId="0" applyAlignment="1">
      <alignment horizontal="left"/>
    </xf>
    <xf numFmtId="0" fontId="2" fillId="0" borderId="0" xfId="0" applyFont="1" applyAlignment="1">
      <alignment horizontal="center"/>
    </xf>
    <xf numFmtId="0" fontId="0" fillId="0" borderId="0" xfId="0" applyAlignment="1">
      <alignment horizontal="center"/>
    </xf>
    <xf numFmtId="14" fontId="2" fillId="0" borderId="0" xfId="0" applyNumberFormat="1" applyFont="1" applyAlignment="1">
      <alignment horizontal="left" vertical="center"/>
    </xf>
    <xf numFmtId="14" fontId="32" fillId="0" borderId="0" xfId="0" applyNumberFormat="1" applyFont="1" applyAlignment="1">
      <alignment horizontal="center" vertical="center"/>
    </xf>
    <xf numFmtId="165" fontId="2" fillId="0" borderId="0" xfId="0" applyNumberFormat="1" applyFont="1" applyAlignment="1">
      <alignment horizontal="left" vertical="center"/>
    </xf>
    <xf numFmtId="0" fontId="6" fillId="0" borderId="0" xfId="0" applyFont="1" applyFill="1" applyAlignment="1">
      <alignment horizontal="center" vertical="center"/>
    </xf>
  </cellXfs>
  <cellStyles count="2">
    <cellStyle name="Link" xfId="1" builtinId="8"/>
    <cellStyle name="Standard" xfId="0" builtinId="0"/>
  </cellStyles>
  <dxfs count="1">
    <dxf>
      <fill>
        <patternFill patternType="none">
          <fgColor indexed="64"/>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4914900</xdr:colOff>
      <xdr:row>0</xdr:row>
      <xdr:rowOff>68580</xdr:rowOff>
    </xdr:from>
    <xdr:to>
      <xdr:col>3</xdr:col>
      <xdr:colOff>739140</xdr:colOff>
      <xdr:row>4</xdr:row>
      <xdr:rowOff>129540</xdr:rowOff>
    </xdr:to>
    <xdr:pic>
      <xdr:nvPicPr>
        <xdr:cNvPr id="4385"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15940" y="68580"/>
          <a:ext cx="1798320" cy="822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4008120</xdr:colOff>
      <xdr:row>0</xdr:row>
      <xdr:rowOff>30480</xdr:rowOff>
    </xdr:from>
    <xdr:to>
      <xdr:col>2</xdr:col>
      <xdr:colOff>746760</xdr:colOff>
      <xdr:row>3</xdr:row>
      <xdr:rowOff>190500</xdr:rowOff>
    </xdr:to>
    <xdr:pic>
      <xdr:nvPicPr>
        <xdr:cNvPr id="29941"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13960" y="30480"/>
          <a:ext cx="1645920" cy="75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4137660</xdr:colOff>
      <xdr:row>0</xdr:row>
      <xdr:rowOff>0</xdr:rowOff>
    </xdr:from>
    <xdr:to>
      <xdr:col>3</xdr:col>
      <xdr:colOff>510540</xdr:colOff>
      <xdr:row>4</xdr:row>
      <xdr:rowOff>68580</xdr:rowOff>
    </xdr:to>
    <xdr:pic>
      <xdr:nvPicPr>
        <xdr:cNvPr id="1360"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4860" y="0"/>
          <a:ext cx="2164080" cy="899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rkus@knomana.d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3" Type="http://schemas.openxmlformats.org/officeDocument/2006/relationships/hyperlink" Target="mailto:markus.vincon@email.de" TargetMode="External"/><Relationship Id="rId18" Type="http://schemas.openxmlformats.org/officeDocument/2006/relationships/hyperlink" Target="mailto:Fabian.Czekalla@gmail.com" TargetMode="External"/><Relationship Id="rId26" Type="http://schemas.openxmlformats.org/officeDocument/2006/relationships/hyperlink" Target="mailto:bernd.wenzdorfer@freenet.de" TargetMode="External"/><Relationship Id="rId39" Type="http://schemas.openxmlformats.org/officeDocument/2006/relationships/hyperlink" Target="mailto:faustball@gloegglerweb.de" TargetMode="External"/><Relationship Id="rId21" Type="http://schemas.openxmlformats.org/officeDocument/2006/relationships/hyperlink" Target="mailto:faustball-veringendorf@gmx.de" TargetMode="External"/><Relationship Id="rId34" Type="http://schemas.openxmlformats.org/officeDocument/2006/relationships/hyperlink" Target="mailto:jugend@tvv-faustball.de" TargetMode="External"/><Relationship Id="rId7" Type="http://schemas.openxmlformats.org/officeDocument/2006/relationships/hyperlink" Target="mailto:guenter.lutz@faustball-liga.de" TargetMode="External"/><Relationship Id="rId2" Type="http://schemas.openxmlformats.org/officeDocument/2006/relationships/hyperlink" Target="mailto:RFrommknecht@aol.com" TargetMode="External"/><Relationship Id="rId16" Type="http://schemas.openxmlformats.org/officeDocument/2006/relationships/hyperlink" Target="mailto:ulrich.meiners@faustball-liga.de" TargetMode="External"/><Relationship Id="rId20" Type="http://schemas.openxmlformats.org/officeDocument/2006/relationships/hyperlink" Target="mailto:dominik.mondl@btb-faustball.de" TargetMode="External"/><Relationship Id="rId29" Type="http://schemas.openxmlformats.org/officeDocument/2006/relationships/hyperlink" Target="mailto:a4.schaeffer@t-online.de" TargetMode="External"/><Relationship Id="rId41" Type="http://schemas.openxmlformats.org/officeDocument/2006/relationships/printerSettings" Target="../printerSettings/printerSettings15.bin"/><Relationship Id="rId1" Type="http://schemas.openxmlformats.org/officeDocument/2006/relationships/hyperlink" Target="mailto:niemann.olaf@t-online.de" TargetMode="External"/><Relationship Id="rId6" Type="http://schemas.openxmlformats.org/officeDocument/2006/relationships/hyperlink" Target="mailto:JuS_Maier@web.de" TargetMode="External"/><Relationship Id="rId11" Type="http://schemas.openxmlformats.org/officeDocument/2006/relationships/hyperlink" Target="mailto:doesterle@t-online.de" TargetMode="External"/><Relationship Id="rId24" Type="http://schemas.openxmlformats.org/officeDocument/2006/relationships/hyperlink" Target="mailto:a4.schaeffer@t-online.de" TargetMode="External"/><Relationship Id="rId32" Type="http://schemas.openxmlformats.org/officeDocument/2006/relationships/hyperlink" Target="mailto:faustball@nlv-vaihingen.de" TargetMode="External"/><Relationship Id="rId37" Type="http://schemas.openxmlformats.org/officeDocument/2006/relationships/hyperlink" Target="mailto:roth@stb.de" TargetMode="External"/><Relationship Id="rId40" Type="http://schemas.openxmlformats.org/officeDocument/2006/relationships/hyperlink" Target="mailto:faustball@gloegglerweb.de" TargetMode="External"/><Relationship Id="rId5" Type="http://schemas.openxmlformats.org/officeDocument/2006/relationships/hyperlink" Target="mailto:faustball@nlv-vaihingen.de" TargetMode="External"/><Relationship Id="rId15" Type="http://schemas.openxmlformats.org/officeDocument/2006/relationships/hyperlink" Target="mailto:r.nacke@t-online.de" TargetMode="External"/><Relationship Id="rId23" Type="http://schemas.openxmlformats.org/officeDocument/2006/relationships/hyperlink" Target="mailto:scheller@stb.de" TargetMode="External"/><Relationship Id="rId28" Type="http://schemas.openxmlformats.org/officeDocument/2006/relationships/hyperlink" Target="mailto:niemann.olaf@t-online.de" TargetMode="External"/><Relationship Id="rId36" Type="http://schemas.openxmlformats.org/officeDocument/2006/relationships/hyperlink" Target="mailto:thomasvoigt92@web.de" TargetMode="External"/><Relationship Id="rId10" Type="http://schemas.openxmlformats.org/officeDocument/2006/relationships/hyperlink" Target="mailto:Abiball.tg@gmx.de" TargetMode="External"/><Relationship Id="rId19" Type="http://schemas.openxmlformats.org/officeDocument/2006/relationships/hyperlink" Target="mailto:hfrommknecht@aol.com" TargetMode="External"/><Relationship Id="rId31" Type="http://schemas.openxmlformats.org/officeDocument/2006/relationships/hyperlink" Target="mailto:markus@knomana.de" TargetMode="External"/><Relationship Id="rId4" Type="http://schemas.openxmlformats.org/officeDocument/2006/relationships/hyperlink" Target="mailto:rudolf.aupperle@t-online.de" TargetMode="External"/><Relationship Id="rId9" Type="http://schemas.openxmlformats.org/officeDocument/2006/relationships/hyperlink" Target="mailto:bernd.duebe@t-online.de" TargetMode="External"/><Relationship Id="rId14" Type="http://schemas.openxmlformats.org/officeDocument/2006/relationships/hyperlink" Target="mailto:markus@knomana.de" TargetMode="External"/><Relationship Id="rId22" Type="http://schemas.openxmlformats.org/officeDocument/2006/relationships/hyperlink" Target="mailto:steff.nast@t-online.de" TargetMode="External"/><Relationship Id="rId27" Type="http://schemas.openxmlformats.org/officeDocument/2006/relationships/hyperlink" Target="mailto:t.kuebl@web.de" TargetMode="External"/><Relationship Id="rId30" Type="http://schemas.openxmlformats.org/officeDocument/2006/relationships/hyperlink" Target="mailto:karl4katz@googlemail.com" TargetMode="External"/><Relationship Id="rId35" Type="http://schemas.openxmlformats.org/officeDocument/2006/relationships/hyperlink" Target="mailto:faustball@sv-amstetten.de" TargetMode="External"/><Relationship Id="rId8" Type="http://schemas.openxmlformats.org/officeDocument/2006/relationships/hyperlink" Target="mailto:karl.ebersold@faustball-liga.de" TargetMode="External"/><Relationship Id="rId3" Type="http://schemas.openxmlformats.org/officeDocument/2006/relationships/hyperlink" Target="mailto:k.gensheimer@t-online.de" TargetMode="External"/><Relationship Id="rId12" Type="http://schemas.openxmlformats.org/officeDocument/2006/relationships/hyperlink" Target="mailto:alex-betz@gmx.net" TargetMode="External"/><Relationship Id="rId17" Type="http://schemas.openxmlformats.org/officeDocument/2006/relationships/hyperlink" Target="mailto:juergen.mitschele@btb-faustball.de" TargetMode="External"/><Relationship Id="rId25" Type="http://schemas.openxmlformats.org/officeDocument/2006/relationships/hyperlink" Target="mailto:lholzer@tvtrichtingen.de" TargetMode="External"/><Relationship Id="rId33" Type="http://schemas.openxmlformats.org/officeDocument/2006/relationships/hyperlink" Target="mailto:karl4katz@googlemail.com" TargetMode="External"/><Relationship Id="rId38" Type="http://schemas.openxmlformats.org/officeDocument/2006/relationships/hyperlink" Target="mailto:jugendleiterdennach@gmail.com"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www.faustball-ergebnisse.de/" TargetMode="External"/><Relationship Id="rId1" Type="http://schemas.openxmlformats.org/officeDocument/2006/relationships/hyperlink" Target="http://faustball-liga.de/spielbetrieb/allgemeine-download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H555"/>
  <sheetViews>
    <sheetView showGridLines="0" view="pageLayout" topLeftCell="A19" zoomScaleNormal="75" workbookViewId="0">
      <selection activeCell="B10" sqref="B10"/>
    </sheetView>
  </sheetViews>
  <sheetFormatPr baseColWidth="10" defaultRowHeight="13.2" x14ac:dyDescent="0.25"/>
  <cols>
    <col min="1" max="1" width="10.33203125" customWidth="1"/>
    <col min="2" max="2" width="71.5546875" customWidth="1"/>
    <col min="3" max="3" width="15.44140625" customWidth="1"/>
  </cols>
  <sheetData>
    <row r="1" spans="1:5" ht="15" x14ac:dyDescent="0.25">
      <c r="B1" s="95" t="s">
        <v>516</v>
      </c>
      <c r="C1" s="15"/>
      <c r="D1" s="15"/>
    </row>
    <row r="2" spans="1:5" ht="15" x14ac:dyDescent="0.25">
      <c r="B2" s="95" t="s">
        <v>528</v>
      </c>
      <c r="C2" s="15"/>
      <c r="D2" s="15"/>
    </row>
    <row r="3" spans="1:5" ht="15" x14ac:dyDescent="0.25">
      <c r="B3" s="95" t="s">
        <v>517</v>
      </c>
      <c r="C3" s="15"/>
      <c r="D3" s="15"/>
    </row>
    <row r="4" spans="1:5" ht="15" x14ac:dyDescent="0.25">
      <c r="B4" s="95"/>
      <c r="C4" s="15"/>
      <c r="D4" s="15"/>
    </row>
    <row r="5" spans="1:5" ht="15" x14ac:dyDescent="0.25">
      <c r="B5" s="95" t="s">
        <v>518</v>
      </c>
      <c r="C5" s="15"/>
      <c r="D5" s="15"/>
    </row>
    <row r="6" spans="1:5" ht="15" x14ac:dyDescent="0.25">
      <c r="B6" s="95" t="s">
        <v>519</v>
      </c>
      <c r="C6" s="15" t="s">
        <v>62</v>
      </c>
      <c r="D6" s="15"/>
    </row>
    <row r="7" spans="1:5" x14ac:dyDescent="0.25">
      <c r="B7" s="164" t="s">
        <v>520</v>
      </c>
      <c r="C7" s="15"/>
      <c r="D7" s="15"/>
    </row>
    <row r="8" spans="1:5" x14ac:dyDescent="0.25">
      <c r="B8" s="15"/>
      <c r="C8" s="277" t="s">
        <v>521</v>
      </c>
      <c r="D8" s="234">
        <f ca="1">TODAY()</f>
        <v>42862</v>
      </c>
    </row>
    <row r="9" spans="1:5" ht="36" customHeight="1" x14ac:dyDescent="0.25">
      <c r="A9" s="15"/>
      <c r="B9" s="95" t="s">
        <v>62</v>
      </c>
      <c r="C9" s="15"/>
      <c r="D9" s="15"/>
    </row>
    <row r="10" spans="1:5" ht="15" x14ac:dyDescent="0.25">
      <c r="A10" s="279"/>
      <c r="B10" s="95" t="s">
        <v>525</v>
      </c>
      <c r="C10" s="15" t="s">
        <v>75</v>
      </c>
      <c r="D10" s="15"/>
    </row>
    <row r="11" spans="1:5" s="50" customFormat="1" ht="17.399999999999999" x14ac:dyDescent="0.3">
      <c r="B11" s="217"/>
    </row>
    <row r="12" spans="1:5" s="50" customFormat="1" ht="17.399999999999999" x14ac:dyDescent="0.3">
      <c r="B12" s="217" t="s">
        <v>549</v>
      </c>
    </row>
    <row r="13" spans="1:5" x14ac:dyDescent="0.25">
      <c r="A13" s="15"/>
      <c r="B13" s="168"/>
      <c r="C13" s="15"/>
      <c r="D13" s="15"/>
    </row>
    <row r="14" spans="1:5" ht="141" customHeight="1" x14ac:dyDescent="0.25">
      <c r="A14" s="15"/>
      <c r="B14" s="405" t="s">
        <v>785</v>
      </c>
      <c r="C14" s="405"/>
      <c r="D14" s="15"/>
    </row>
    <row r="15" spans="1:5" x14ac:dyDescent="0.25">
      <c r="A15" s="15"/>
      <c r="B15" s="168"/>
      <c r="C15" s="15"/>
      <c r="D15" s="15"/>
    </row>
    <row r="16" spans="1:5" s="95" customFormat="1" ht="15" x14ac:dyDescent="0.25">
      <c r="A16" s="15"/>
      <c r="B16" s="276" t="s">
        <v>522</v>
      </c>
      <c r="C16" s="15"/>
      <c r="D16" s="15"/>
      <c r="E16"/>
    </row>
    <row r="17" spans="1:8" s="95" customFormat="1" ht="15" x14ac:dyDescent="0.25">
      <c r="A17" s="15"/>
      <c r="B17" s="165"/>
      <c r="C17" s="15"/>
      <c r="D17" s="15"/>
      <c r="E17"/>
    </row>
    <row r="18" spans="1:8" s="95" customFormat="1" ht="15" x14ac:dyDescent="0.25">
      <c r="A18" s="15"/>
      <c r="B18" s="165"/>
      <c r="C18" s="15"/>
      <c r="D18" s="15"/>
      <c r="E18"/>
    </row>
    <row r="19" spans="1:8" s="95" customFormat="1" ht="17.399999999999999" x14ac:dyDescent="0.3">
      <c r="A19" s="275"/>
      <c r="B19" s="406" t="s">
        <v>550</v>
      </c>
      <c r="C19" s="406"/>
      <c r="D19" s="15"/>
      <c r="E19"/>
    </row>
    <row r="20" spans="1:8" s="95" customFormat="1" ht="15.6" x14ac:dyDescent="0.3">
      <c r="A20" s="275"/>
      <c r="B20" s="175"/>
      <c r="C20" s="15"/>
      <c r="D20" s="15"/>
      <c r="E20"/>
    </row>
    <row r="21" spans="1:8" s="95" customFormat="1" ht="26.4" x14ac:dyDescent="0.25">
      <c r="A21" s="15"/>
      <c r="B21" s="297" t="s">
        <v>551</v>
      </c>
      <c r="C21" s="15"/>
      <c r="D21" s="15"/>
    </row>
    <row r="22" spans="1:8" s="95" customFormat="1" ht="15" x14ac:dyDescent="0.25">
      <c r="A22" s="275"/>
      <c r="B22" s="278" t="s">
        <v>552</v>
      </c>
      <c r="C22" s="15"/>
      <c r="D22" s="15"/>
      <c r="E22"/>
    </row>
    <row r="23" spans="1:8" x14ac:dyDescent="0.25">
      <c r="A23" s="15"/>
      <c r="B23" s="278"/>
      <c r="C23" s="15"/>
      <c r="D23" s="15"/>
    </row>
    <row r="24" spans="1:8" x14ac:dyDescent="0.25">
      <c r="A24" s="15"/>
      <c r="B24" s="278"/>
      <c r="C24" s="15"/>
      <c r="D24" s="15"/>
    </row>
    <row r="25" spans="1:8" x14ac:dyDescent="0.25">
      <c r="A25" s="15"/>
      <c r="B25" s="216" t="s">
        <v>523</v>
      </c>
      <c r="C25" s="15"/>
      <c r="D25" s="15"/>
    </row>
    <row r="26" spans="1:8" x14ac:dyDescent="0.25">
      <c r="A26" s="15"/>
      <c r="B26" s="278" t="s">
        <v>113</v>
      </c>
      <c r="C26" s="15"/>
      <c r="D26" s="15"/>
    </row>
    <row r="27" spans="1:8" ht="15.6" x14ac:dyDescent="0.3">
      <c r="A27" s="15"/>
      <c r="B27" s="169"/>
      <c r="C27" s="15"/>
      <c r="D27" s="15"/>
    </row>
    <row r="28" spans="1:8" ht="15.6" x14ac:dyDescent="0.3">
      <c r="A28" s="15"/>
      <c r="B28" s="169"/>
      <c r="C28" s="15"/>
      <c r="D28" s="15"/>
    </row>
    <row r="29" spans="1:8" ht="15.6" x14ac:dyDescent="0.3">
      <c r="A29" s="15"/>
      <c r="B29" s="19" t="s">
        <v>783</v>
      </c>
      <c r="C29" s="15"/>
      <c r="D29" s="15"/>
    </row>
    <row r="30" spans="1:8" ht="15.6" x14ac:dyDescent="0.3">
      <c r="A30" s="15"/>
      <c r="B30" s="19" t="s">
        <v>784</v>
      </c>
      <c r="C30" s="19"/>
      <c r="D30" s="15"/>
    </row>
    <row r="31" spans="1:8" ht="15.6" x14ac:dyDescent="0.3">
      <c r="A31" s="15"/>
      <c r="B31" s="247"/>
      <c r="C31" s="14"/>
      <c r="D31" s="225"/>
      <c r="E31" s="256"/>
      <c r="F31" s="225"/>
      <c r="G31" s="237"/>
      <c r="H31" s="33"/>
    </row>
    <row r="32" spans="1:8" ht="15.6" x14ac:dyDescent="0.3">
      <c r="A32" s="15"/>
      <c r="B32" s="247"/>
      <c r="C32" s="14"/>
      <c r="D32" s="226"/>
      <c r="E32" s="257"/>
      <c r="F32" s="233"/>
      <c r="G32" s="237"/>
      <c r="H32" s="33"/>
    </row>
    <row r="33" spans="1:4" x14ac:dyDescent="0.25">
      <c r="A33" s="15"/>
      <c r="B33" s="15" t="s">
        <v>114</v>
      </c>
      <c r="C33" s="15"/>
      <c r="D33" s="15"/>
    </row>
    <row r="34" spans="1:4" x14ac:dyDescent="0.25">
      <c r="A34" s="15"/>
      <c r="B34" s="165"/>
      <c r="C34" s="15"/>
      <c r="D34" s="15"/>
    </row>
    <row r="35" spans="1:4" x14ac:dyDescent="0.25">
      <c r="A35" s="15"/>
      <c r="B35" s="11" t="s">
        <v>524</v>
      </c>
      <c r="C35" s="15"/>
      <c r="D35" s="15"/>
    </row>
    <row r="36" spans="1:4" x14ac:dyDescent="0.25">
      <c r="A36" s="15"/>
      <c r="B36" s="15"/>
      <c r="C36" s="15"/>
      <c r="D36" s="15"/>
    </row>
    <row r="37" spans="1:4" x14ac:dyDescent="0.25">
      <c r="A37" s="15"/>
      <c r="B37" s="15"/>
      <c r="C37" s="15"/>
      <c r="D37" s="15"/>
    </row>
    <row r="38" spans="1:4" x14ac:dyDescent="0.25">
      <c r="A38" s="15"/>
      <c r="B38" s="15"/>
      <c r="C38" s="15"/>
      <c r="D38" s="15"/>
    </row>
    <row r="39" spans="1:4" x14ac:dyDescent="0.25">
      <c r="A39" s="15"/>
      <c r="B39" s="15"/>
      <c r="C39" s="15"/>
      <c r="D39" s="15"/>
    </row>
    <row r="40" spans="1:4" x14ac:dyDescent="0.25">
      <c r="A40" s="15"/>
      <c r="B40" s="15"/>
      <c r="C40" s="15"/>
      <c r="D40" s="15"/>
    </row>
    <row r="41" spans="1:4" x14ac:dyDescent="0.25">
      <c r="A41" s="15"/>
      <c r="B41" s="15"/>
      <c r="C41" s="15"/>
      <c r="D41" s="15"/>
    </row>
    <row r="42" spans="1:4" x14ac:dyDescent="0.25">
      <c r="A42" s="15"/>
      <c r="B42" s="15"/>
      <c r="C42" s="15"/>
      <c r="D42" s="15"/>
    </row>
    <row r="43" spans="1:4" x14ac:dyDescent="0.25">
      <c r="A43" s="15"/>
      <c r="B43" s="15"/>
      <c r="C43" s="15"/>
      <c r="D43" s="15"/>
    </row>
    <row r="44" spans="1:4" x14ac:dyDescent="0.25">
      <c r="A44" s="15"/>
      <c r="B44" s="15"/>
      <c r="C44" s="15"/>
      <c r="D44" s="15"/>
    </row>
    <row r="45" spans="1:4" x14ac:dyDescent="0.25">
      <c r="A45" s="15"/>
      <c r="B45" s="15"/>
      <c r="C45" s="15"/>
      <c r="D45" s="15"/>
    </row>
    <row r="46" spans="1:4" x14ac:dyDescent="0.25">
      <c r="A46" s="15"/>
      <c r="B46" s="15"/>
      <c r="C46" s="15"/>
      <c r="D46" s="15"/>
    </row>
    <row r="47" spans="1:4" x14ac:dyDescent="0.25">
      <c r="A47" s="15"/>
      <c r="B47" s="15"/>
      <c r="C47" s="15"/>
      <c r="D47" s="15"/>
    </row>
    <row r="48" spans="1:4" x14ac:dyDescent="0.25">
      <c r="A48" s="15"/>
      <c r="B48" s="15"/>
      <c r="C48" s="15"/>
      <c r="D48" s="15"/>
    </row>
    <row r="49" spans="1:4" x14ac:dyDescent="0.25">
      <c r="A49" s="15"/>
      <c r="B49" s="15"/>
      <c r="C49" s="15"/>
      <c r="D49" s="15"/>
    </row>
    <row r="50" spans="1:4" x14ac:dyDescent="0.25">
      <c r="A50" s="15"/>
      <c r="B50" s="15"/>
      <c r="C50" s="15"/>
      <c r="D50" s="15"/>
    </row>
    <row r="51" spans="1:4" x14ac:dyDescent="0.25">
      <c r="A51" s="15"/>
      <c r="B51" s="15"/>
      <c r="C51" s="15"/>
      <c r="D51" s="15"/>
    </row>
    <row r="52" spans="1:4" x14ac:dyDescent="0.25">
      <c r="A52" s="15"/>
      <c r="B52" s="15"/>
      <c r="C52" s="15"/>
      <c r="D52" s="15"/>
    </row>
    <row r="53" spans="1:4" x14ac:dyDescent="0.25">
      <c r="A53" s="15"/>
      <c r="B53" s="15"/>
      <c r="C53" s="15"/>
      <c r="D53" s="15"/>
    </row>
    <row r="54" spans="1:4" x14ac:dyDescent="0.25">
      <c r="A54" s="15"/>
      <c r="B54" s="15"/>
      <c r="C54" s="15"/>
      <c r="D54" s="15"/>
    </row>
    <row r="55" spans="1:4" x14ac:dyDescent="0.25">
      <c r="A55" s="15"/>
      <c r="B55" s="15"/>
      <c r="C55" s="15"/>
      <c r="D55" s="15"/>
    </row>
    <row r="56" spans="1:4" x14ac:dyDescent="0.25">
      <c r="A56" s="15"/>
      <c r="B56" s="15"/>
      <c r="C56" s="15"/>
      <c r="D56" s="15"/>
    </row>
    <row r="57" spans="1:4" x14ac:dyDescent="0.25">
      <c r="A57" s="15"/>
      <c r="B57" s="15"/>
      <c r="C57" s="15"/>
      <c r="D57" s="15"/>
    </row>
    <row r="58" spans="1:4" x14ac:dyDescent="0.25">
      <c r="A58" s="15"/>
      <c r="B58" s="15"/>
      <c r="C58" s="15"/>
      <c r="D58" s="15"/>
    </row>
    <row r="59" spans="1:4" x14ac:dyDescent="0.25">
      <c r="A59" s="15"/>
      <c r="B59" s="15"/>
      <c r="C59" s="15"/>
      <c r="D59" s="15"/>
    </row>
    <row r="60" spans="1:4" x14ac:dyDescent="0.25">
      <c r="A60" s="15"/>
      <c r="B60" s="15"/>
      <c r="C60" s="15"/>
      <c r="D60" s="15"/>
    </row>
    <row r="61" spans="1:4" x14ac:dyDescent="0.25">
      <c r="A61" s="15"/>
      <c r="B61" s="15"/>
      <c r="C61" s="15"/>
      <c r="D61" s="15"/>
    </row>
    <row r="62" spans="1:4" x14ac:dyDescent="0.25">
      <c r="A62" s="15"/>
      <c r="B62" s="15"/>
      <c r="C62" s="15"/>
      <c r="D62" s="15"/>
    </row>
    <row r="63" spans="1:4" x14ac:dyDescent="0.25">
      <c r="A63" s="15"/>
      <c r="B63" s="15"/>
      <c r="C63" s="15"/>
      <c r="D63" s="15"/>
    </row>
    <row r="64" spans="1:4" x14ac:dyDescent="0.25">
      <c r="A64" s="15"/>
      <c r="B64" s="15"/>
      <c r="C64" s="15"/>
      <c r="D64" s="15"/>
    </row>
    <row r="65" spans="1:4" x14ac:dyDescent="0.25">
      <c r="A65" s="15"/>
      <c r="B65" s="15"/>
      <c r="C65" s="15"/>
      <c r="D65" s="15"/>
    </row>
    <row r="66" spans="1:4" x14ac:dyDescent="0.25">
      <c r="A66" s="15"/>
      <c r="B66" s="15"/>
      <c r="C66" s="15"/>
      <c r="D66" s="15"/>
    </row>
    <row r="67" spans="1:4" x14ac:dyDescent="0.25">
      <c r="A67" s="15"/>
      <c r="B67" s="15"/>
      <c r="C67" s="15"/>
      <c r="D67" s="15"/>
    </row>
    <row r="68" spans="1:4" x14ac:dyDescent="0.25">
      <c r="A68" s="15"/>
      <c r="B68" s="15"/>
      <c r="C68" s="15"/>
      <c r="D68" s="15"/>
    </row>
    <row r="69" spans="1:4" x14ac:dyDescent="0.25">
      <c r="A69" s="15"/>
      <c r="B69" s="15"/>
      <c r="C69" s="15"/>
      <c r="D69" s="15"/>
    </row>
    <row r="70" spans="1:4" x14ac:dyDescent="0.25">
      <c r="A70" s="15"/>
      <c r="B70" s="15"/>
      <c r="C70" s="15"/>
      <c r="D70" s="15"/>
    </row>
    <row r="71" spans="1:4" x14ac:dyDescent="0.25">
      <c r="A71" s="15"/>
      <c r="B71" s="15"/>
      <c r="C71" s="15"/>
      <c r="D71" s="15"/>
    </row>
    <row r="72" spans="1:4" x14ac:dyDescent="0.25">
      <c r="A72" s="15"/>
      <c r="B72" s="15"/>
      <c r="C72" s="15"/>
      <c r="D72" s="15"/>
    </row>
    <row r="73" spans="1:4" x14ac:dyDescent="0.25">
      <c r="A73" s="15"/>
      <c r="B73" s="15"/>
      <c r="C73" s="15"/>
      <c r="D73" s="15"/>
    </row>
    <row r="74" spans="1:4" x14ac:dyDescent="0.25">
      <c r="A74" s="15"/>
      <c r="B74" s="15"/>
      <c r="C74" s="15"/>
      <c r="D74" s="15"/>
    </row>
    <row r="75" spans="1:4" x14ac:dyDescent="0.25">
      <c r="A75" s="15"/>
      <c r="B75" s="15"/>
      <c r="C75" s="15"/>
      <c r="D75" s="15"/>
    </row>
    <row r="76" spans="1:4" x14ac:dyDescent="0.25">
      <c r="A76" s="15"/>
      <c r="B76" s="15"/>
      <c r="C76" s="15"/>
      <c r="D76" s="15"/>
    </row>
    <row r="77" spans="1:4" x14ac:dyDescent="0.25">
      <c r="A77" s="15"/>
      <c r="B77" s="15"/>
      <c r="C77" s="15"/>
      <c r="D77" s="15"/>
    </row>
    <row r="78" spans="1:4" x14ac:dyDescent="0.25">
      <c r="A78" s="15"/>
      <c r="B78" s="15"/>
      <c r="C78" s="15"/>
      <c r="D78" s="15"/>
    </row>
    <row r="79" spans="1:4" x14ac:dyDescent="0.25">
      <c r="A79" s="15"/>
      <c r="B79" s="15"/>
      <c r="C79" s="15"/>
      <c r="D79" s="15"/>
    </row>
    <row r="80" spans="1:4" x14ac:dyDescent="0.25">
      <c r="A80" s="15"/>
      <c r="B80" s="15"/>
      <c r="C80" s="15"/>
      <c r="D80" s="15"/>
    </row>
    <row r="81" spans="1:4" x14ac:dyDescent="0.25">
      <c r="A81" s="15"/>
      <c r="B81" s="15"/>
      <c r="C81" s="15"/>
      <c r="D81" s="15"/>
    </row>
    <row r="82" spans="1:4" x14ac:dyDescent="0.25">
      <c r="A82" s="15"/>
      <c r="B82" s="15"/>
      <c r="C82" s="15"/>
      <c r="D82" s="15"/>
    </row>
    <row r="83" spans="1:4" x14ac:dyDescent="0.25">
      <c r="A83" s="15"/>
      <c r="B83" s="15"/>
      <c r="C83" s="15"/>
      <c r="D83" s="15"/>
    </row>
    <row r="84" spans="1:4" x14ac:dyDescent="0.25">
      <c r="A84" s="15"/>
      <c r="B84" s="15"/>
      <c r="C84" s="15"/>
      <c r="D84" s="15"/>
    </row>
    <row r="85" spans="1:4" x14ac:dyDescent="0.25">
      <c r="A85" s="15"/>
      <c r="B85" s="15"/>
      <c r="C85" s="15"/>
      <c r="D85" s="15"/>
    </row>
    <row r="86" spans="1:4" x14ac:dyDescent="0.25">
      <c r="A86" s="15"/>
      <c r="B86" s="15"/>
      <c r="C86" s="15"/>
      <c r="D86" s="15"/>
    </row>
    <row r="87" spans="1:4" x14ac:dyDescent="0.25">
      <c r="A87" s="15"/>
      <c r="B87" s="15"/>
      <c r="C87" s="15"/>
      <c r="D87" s="15"/>
    </row>
    <row r="88" spans="1:4" x14ac:dyDescent="0.25">
      <c r="A88" s="15"/>
      <c r="B88" s="15"/>
      <c r="C88" s="15"/>
      <c r="D88" s="15"/>
    </row>
    <row r="89" spans="1:4" x14ac:dyDescent="0.25">
      <c r="A89" s="15"/>
      <c r="B89" s="15"/>
      <c r="C89" s="15"/>
      <c r="D89" s="15"/>
    </row>
    <row r="90" spans="1:4" x14ac:dyDescent="0.25">
      <c r="A90" s="15"/>
      <c r="B90" s="15"/>
      <c r="C90" s="15"/>
      <c r="D90" s="15"/>
    </row>
    <row r="91" spans="1:4" x14ac:dyDescent="0.25">
      <c r="A91" s="15"/>
      <c r="B91" s="15"/>
      <c r="C91" s="15"/>
      <c r="D91" s="15"/>
    </row>
    <row r="92" spans="1:4" x14ac:dyDescent="0.25">
      <c r="A92" s="15"/>
      <c r="B92" s="15"/>
      <c r="C92" s="15"/>
      <c r="D92" s="15"/>
    </row>
    <row r="93" spans="1:4" x14ac:dyDescent="0.25">
      <c r="A93" s="15"/>
      <c r="B93" s="15"/>
      <c r="C93" s="15"/>
      <c r="D93" s="15"/>
    </row>
    <row r="94" spans="1:4" x14ac:dyDescent="0.25">
      <c r="A94" s="15"/>
      <c r="B94" s="15"/>
      <c r="C94" s="15"/>
      <c r="D94" s="15"/>
    </row>
    <row r="95" spans="1:4" x14ac:dyDescent="0.25">
      <c r="A95" s="15"/>
      <c r="B95" s="15"/>
      <c r="C95" s="15"/>
      <c r="D95" s="15"/>
    </row>
    <row r="96" spans="1:4" x14ac:dyDescent="0.25">
      <c r="A96" s="15"/>
      <c r="B96" s="15"/>
      <c r="C96" s="15"/>
      <c r="D96" s="15"/>
    </row>
    <row r="97" spans="1:4" x14ac:dyDescent="0.25">
      <c r="A97" s="15"/>
      <c r="B97" s="15"/>
      <c r="C97" s="15"/>
      <c r="D97" s="15"/>
    </row>
    <row r="98" spans="1:4" x14ac:dyDescent="0.25">
      <c r="A98" s="15"/>
      <c r="B98" s="15"/>
      <c r="C98" s="15"/>
      <c r="D98" s="15"/>
    </row>
    <row r="99" spans="1:4" x14ac:dyDescent="0.25">
      <c r="A99" s="15"/>
      <c r="B99" s="15"/>
      <c r="C99" s="15"/>
      <c r="D99" s="15"/>
    </row>
    <row r="100" spans="1:4" x14ac:dyDescent="0.25">
      <c r="A100" s="15"/>
      <c r="B100" s="15"/>
      <c r="C100" s="15"/>
      <c r="D100" s="15"/>
    </row>
    <row r="101" spans="1:4" x14ac:dyDescent="0.25">
      <c r="A101" s="15"/>
      <c r="B101" s="15"/>
      <c r="C101" s="15"/>
      <c r="D101" s="15"/>
    </row>
    <row r="102" spans="1:4" x14ac:dyDescent="0.25">
      <c r="A102" s="15"/>
      <c r="B102" s="15"/>
      <c r="C102" s="15"/>
      <c r="D102" s="15"/>
    </row>
    <row r="103" spans="1:4" x14ac:dyDescent="0.25">
      <c r="A103" s="15"/>
      <c r="B103" s="15"/>
      <c r="C103" s="15"/>
      <c r="D103" s="15"/>
    </row>
    <row r="104" spans="1:4" x14ac:dyDescent="0.25">
      <c r="A104" s="15"/>
      <c r="B104" s="15"/>
      <c r="C104" s="15"/>
      <c r="D104" s="15"/>
    </row>
    <row r="105" spans="1:4" x14ac:dyDescent="0.25">
      <c r="A105" s="15"/>
      <c r="B105" s="15"/>
      <c r="C105" s="15"/>
      <c r="D105" s="15"/>
    </row>
    <row r="106" spans="1:4" x14ac:dyDescent="0.25">
      <c r="A106" s="15"/>
      <c r="B106" s="15"/>
      <c r="C106" s="15"/>
      <c r="D106" s="15"/>
    </row>
    <row r="107" spans="1:4" x14ac:dyDescent="0.25">
      <c r="A107" s="15"/>
      <c r="B107" s="15"/>
      <c r="C107" s="15"/>
      <c r="D107" s="15"/>
    </row>
    <row r="108" spans="1:4" x14ac:dyDescent="0.25">
      <c r="A108" s="15"/>
      <c r="B108" s="15"/>
      <c r="C108" s="15"/>
      <c r="D108" s="15"/>
    </row>
    <row r="109" spans="1:4" x14ac:dyDescent="0.25">
      <c r="A109" s="15"/>
      <c r="B109" s="15"/>
      <c r="C109" s="15"/>
      <c r="D109" s="15"/>
    </row>
    <row r="110" spans="1:4" x14ac:dyDescent="0.25">
      <c r="A110" s="15"/>
      <c r="B110" s="15"/>
      <c r="C110" s="15"/>
      <c r="D110" s="15"/>
    </row>
    <row r="111" spans="1:4" x14ac:dyDescent="0.25">
      <c r="A111" s="15"/>
      <c r="B111" s="15"/>
      <c r="C111" s="15"/>
      <c r="D111" s="15"/>
    </row>
    <row r="112" spans="1:4" x14ac:dyDescent="0.25">
      <c r="A112" s="15"/>
      <c r="B112" s="15"/>
      <c r="C112" s="15"/>
      <c r="D112" s="15"/>
    </row>
    <row r="113" spans="1:4" x14ac:dyDescent="0.25">
      <c r="A113" s="15"/>
      <c r="B113" s="15"/>
      <c r="C113" s="15"/>
      <c r="D113" s="15"/>
    </row>
    <row r="114" spans="1:4" x14ac:dyDescent="0.25">
      <c r="A114" s="15"/>
      <c r="B114" s="15"/>
      <c r="C114" s="15"/>
      <c r="D114" s="15"/>
    </row>
    <row r="115" spans="1:4" x14ac:dyDescent="0.25">
      <c r="A115" s="15"/>
      <c r="B115" s="15"/>
      <c r="C115" s="15"/>
      <c r="D115" s="15"/>
    </row>
    <row r="116" spans="1:4" x14ac:dyDescent="0.25">
      <c r="A116" s="15"/>
      <c r="B116" s="15"/>
      <c r="C116" s="15"/>
      <c r="D116" s="15"/>
    </row>
    <row r="117" spans="1:4" x14ac:dyDescent="0.25">
      <c r="A117" s="15"/>
      <c r="B117" s="15"/>
      <c r="C117" s="15"/>
      <c r="D117" s="15"/>
    </row>
    <row r="118" spans="1:4" x14ac:dyDescent="0.25">
      <c r="A118" s="15"/>
      <c r="B118" s="15"/>
      <c r="C118" s="15"/>
      <c r="D118" s="15"/>
    </row>
    <row r="119" spans="1:4" x14ac:dyDescent="0.25">
      <c r="A119" s="15"/>
      <c r="B119" s="15"/>
      <c r="C119" s="15"/>
      <c r="D119" s="15"/>
    </row>
    <row r="120" spans="1:4" x14ac:dyDescent="0.25">
      <c r="A120" s="15"/>
      <c r="B120" s="15"/>
      <c r="C120" s="15"/>
      <c r="D120" s="15"/>
    </row>
    <row r="121" spans="1:4" x14ac:dyDescent="0.25">
      <c r="A121" s="15"/>
      <c r="B121" s="15"/>
      <c r="C121" s="15"/>
      <c r="D121" s="15"/>
    </row>
    <row r="122" spans="1:4" x14ac:dyDescent="0.25">
      <c r="A122" s="15"/>
      <c r="B122" s="15"/>
      <c r="C122" s="15"/>
      <c r="D122" s="15"/>
    </row>
    <row r="123" spans="1:4" x14ac:dyDescent="0.25">
      <c r="A123" s="15"/>
      <c r="B123" s="15"/>
      <c r="C123" s="15"/>
      <c r="D123" s="15"/>
    </row>
    <row r="124" spans="1:4" x14ac:dyDescent="0.25">
      <c r="A124" s="15"/>
      <c r="B124" s="15"/>
      <c r="C124" s="15"/>
      <c r="D124" s="15"/>
    </row>
    <row r="125" spans="1:4" x14ac:dyDescent="0.25">
      <c r="A125" s="15"/>
      <c r="B125" s="15"/>
      <c r="C125" s="15"/>
      <c r="D125" s="15"/>
    </row>
    <row r="126" spans="1:4" x14ac:dyDescent="0.25">
      <c r="A126" s="15"/>
      <c r="B126" s="15"/>
      <c r="C126" s="15"/>
      <c r="D126" s="15"/>
    </row>
    <row r="127" spans="1:4" x14ac:dyDescent="0.25">
      <c r="A127" s="15"/>
      <c r="B127" s="15"/>
      <c r="C127" s="15"/>
      <c r="D127" s="15"/>
    </row>
    <row r="128" spans="1:4" x14ac:dyDescent="0.25">
      <c r="A128" s="15"/>
      <c r="B128" s="15"/>
      <c r="C128" s="15"/>
      <c r="D128" s="15"/>
    </row>
    <row r="129" spans="1:4" x14ac:dyDescent="0.25">
      <c r="A129" s="15"/>
      <c r="B129" s="15"/>
      <c r="C129" s="15"/>
      <c r="D129" s="15"/>
    </row>
    <row r="130" spans="1:4" x14ac:dyDescent="0.25">
      <c r="A130" s="15"/>
      <c r="B130" s="15"/>
      <c r="C130" s="15"/>
      <c r="D130" s="15"/>
    </row>
    <row r="131" spans="1:4" x14ac:dyDescent="0.25">
      <c r="A131" s="15"/>
      <c r="B131" s="15"/>
      <c r="C131" s="15"/>
      <c r="D131" s="15"/>
    </row>
    <row r="132" spans="1:4" x14ac:dyDescent="0.25">
      <c r="A132" s="15"/>
      <c r="B132" s="15"/>
      <c r="C132" s="15"/>
      <c r="D132" s="15"/>
    </row>
    <row r="133" spans="1:4" x14ac:dyDescent="0.25">
      <c r="A133" s="15"/>
      <c r="B133" s="15"/>
      <c r="C133" s="15"/>
      <c r="D133" s="15"/>
    </row>
    <row r="134" spans="1:4" x14ac:dyDescent="0.25">
      <c r="A134" s="15"/>
      <c r="B134" s="15"/>
      <c r="C134" s="15"/>
      <c r="D134" s="15"/>
    </row>
    <row r="135" spans="1:4" x14ac:dyDescent="0.25">
      <c r="A135" s="15"/>
      <c r="B135" s="15"/>
      <c r="C135" s="15"/>
      <c r="D135" s="15"/>
    </row>
    <row r="136" spans="1:4" x14ac:dyDescent="0.25">
      <c r="A136" s="15"/>
      <c r="B136" s="15"/>
      <c r="C136" s="15"/>
      <c r="D136" s="15"/>
    </row>
    <row r="137" spans="1:4" x14ac:dyDescent="0.25">
      <c r="A137" s="15"/>
      <c r="B137" s="15"/>
      <c r="C137" s="15"/>
      <c r="D137" s="15"/>
    </row>
    <row r="138" spans="1:4" x14ac:dyDescent="0.25">
      <c r="A138" s="15"/>
      <c r="B138" s="15"/>
      <c r="C138" s="15"/>
      <c r="D138" s="15"/>
    </row>
    <row r="139" spans="1:4" x14ac:dyDescent="0.25">
      <c r="A139" s="15"/>
      <c r="B139" s="15"/>
      <c r="C139" s="15"/>
      <c r="D139" s="15"/>
    </row>
    <row r="140" spans="1:4" x14ac:dyDescent="0.25">
      <c r="A140" s="15"/>
      <c r="B140" s="15"/>
      <c r="C140" s="15"/>
      <c r="D140" s="15"/>
    </row>
    <row r="141" spans="1:4" x14ac:dyDescent="0.25">
      <c r="A141" s="15"/>
      <c r="B141" s="15"/>
      <c r="C141" s="15"/>
      <c r="D141" s="15"/>
    </row>
    <row r="142" spans="1:4" x14ac:dyDescent="0.25">
      <c r="A142" s="15"/>
      <c r="B142" s="15"/>
      <c r="C142" s="15"/>
      <c r="D142" s="15"/>
    </row>
    <row r="143" spans="1:4" x14ac:dyDescent="0.25">
      <c r="A143" s="15"/>
      <c r="B143" s="15"/>
      <c r="C143" s="15"/>
      <c r="D143" s="15"/>
    </row>
    <row r="144" spans="1:4" x14ac:dyDescent="0.25">
      <c r="A144" s="15"/>
      <c r="B144" s="15"/>
      <c r="C144" s="15"/>
      <c r="D144" s="15"/>
    </row>
    <row r="145" spans="1:4" x14ac:dyDescent="0.25">
      <c r="A145" s="15"/>
      <c r="B145" s="15"/>
      <c r="C145" s="15"/>
      <c r="D145" s="15"/>
    </row>
    <row r="146" spans="1:4" x14ac:dyDescent="0.25">
      <c r="A146" s="15"/>
      <c r="B146" s="15"/>
      <c r="C146" s="15"/>
      <c r="D146" s="15"/>
    </row>
    <row r="147" spans="1:4" x14ac:dyDescent="0.25">
      <c r="A147" s="15"/>
      <c r="B147" s="15"/>
      <c r="C147" s="15"/>
      <c r="D147" s="15"/>
    </row>
    <row r="148" spans="1:4" x14ac:dyDescent="0.25">
      <c r="A148" s="15"/>
      <c r="B148" s="15"/>
      <c r="C148" s="15"/>
      <c r="D148" s="15"/>
    </row>
    <row r="149" spans="1:4" x14ac:dyDescent="0.25">
      <c r="A149" s="15"/>
      <c r="B149" s="15"/>
      <c r="C149" s="15"/>
      <c r="D149" s="15"/>
    </row>
    <row r="150" spans="1:4" x14ac:dyDescent="0.25">
      <c r="A150" s="15"/>
      <c r="B150" s="15"/>
      <c r="C150" s="15"/>
      <c r="D150" s="15"/>
    </row>
    <row r="151" spans="1:4" x14ac:dyDescent="0.25">
      <c r="A151" s="15"/>
      <c r="B151" s="15"/>
      <c r="C151" s="15"/>
      <c r="D151" s="15"/>
    </row>
    <row r="152" spans="1:4" x14ac:dyDescent="0.25">
      <c r="A152" s="15"/>
      <c r="B152" s="15"/>
      <c r="C152" s="15"/>
      <c r="D152" s="15"/>
    </row>
    <row r="153" spans="1:4" x14ac:dyDescent="0.25">
      <c r="A153" s="15"/>
      <c r="B153" s="15"/>
      <c r="C153" s="15"/>
      <c r="D153" s="15"/>
    </row>
    <row r="154" spans="1:4" x14ac:dyDescent="0.25">
      <c r="A154" s="15"/>
      <c r="B154" s="15"/>
      <c r="C154" s="15"/>
      <c r="D154" s="15"/>
    </row>
    <row r="155" spans="1:4" x14ac:dyDescent="0.25">
      <c r="A155" s="15"/>
      <c r="B155" s="15"/>
      <c r="C155" s="15"/>
      <c r="D155" s="15"/>
    </row>
    <row r="156" spans="1:4" x14ac:dyDescent="0.25">
      <c r="A156" s="15"/>
      <c r="B156" s="15"/>
      <c r="C156" s="15"/>
      <c r="D156" s="15"/>
    </row>
    <row r="157" spans="1:4" x14ac:dyDescent="0.25">
      <c r="A157" s="15"/>
      <c r="B157" s="15"/>
      <c r="C157" s="15"/>
      <c r="D157" s="15"/>
    </row>
    <row r="158" spans="1:4" x14ac:dyDescent="0.25">
      <c r="A158" s="15"/>
      <c r="B158" s="15"/>
      <c r="C158" s="15"/>
      <c r="D158" s="15"/>
    </row>
    <row r="159" spans="1:4" x14ac:dyDescent="0.25">
      <c r="A159" s="15"/>
      <c r="B159" s="15"/>
      <c r="C159" s="15"/>
      <c r="D159" s="15"/>
    </row>
    <row r="160" spans="1:4" x14ac:dyDescent="0.25">
      <c r="A160" s="15"/>
      <c r="B160" s="15"/>
      <c r="C160" s="15"/>
      <c r="D160" s="15"/>
    </row>
    <row r="161" spans="1:4" x14ac:dyDescent="0.25">
      <c r="A161" s="15"/>
      <c r="B161" s="15"/>
      <c r="C161" s="15"/>
      <c r="D161" s="15"/>
    </row>
    <row r="162" spans="1:4" x14ac:dyDescent="0.25">
      <c r="A162" s="15"/>
      <c r="B162" s="15"/>
      <c r="C162" s="15"/>
      <c r="D162" s="15"/>
    </row>
    <row r="163" spans="1:4" x14ac:dyDescent="0.25">
      <c r="A163" s="15"/>
      <c r="B163" s="15"/>
      <c r="C163" s="15"/>
      <c r="D163" s="15"/>
    </row>
    <row r="164" spans="1:4" x14ac:dyDescent="0.25">
      <c r="A164" s="15"/>
      <c r="B164" s="15"/>
      <c r="C164" s="15"/>
      <c r="D164" s="15"/>
    </row>
    <row r="165" spans="1:4" x14ac:dyDescent="0.25">
      <c r="A165" s="15"/>
      <c r="B165" s="15"/>
      <c r="C165" s="15"/>
      <c r="D165" s="15"/>
    </row>
    <row r="166" spans="1:4" x14ac:dyDescent="0.25">
      <c r="A166" s="15"/>
      <c r="B166" s="15"/>
      <c r="C166" s="15"/>
      <c r="D166" s="15"/>
    </row>
    <row r="167" spans="1:4" x14ac:dyDescent="0.25">
      <c r="A167" s="15"/>
      <c r="B167" s="15"/>
      <c r="C167" s="15"/>
      <c r="D167" s="15"/>
    </row>
    <row r="168" spans="1:4" x14ac:dyDescent="0.25">
      <c r="A168" s="15"/>
      <c r="B168" s="15"/>
      <c r="C168" s="15"/>
      <c r="D168" s="15"/>
    </row>
    <row r="169" spans="1:4" x14ac:dyDescent="0.25">
      <c r="A169" s="15"/>
      <c r="B169" s="15"/>
      <c r="C169" s="15"/>
      <c r="D169" s="15"/>
    </row>
    <row r="170" spans="1:4" x14ac:dyDescent="0.25">
      <c r="A170" s="15"/>
      <c r="B170" s="15"/>
      <c r="C170" s="15"/>
      <c r="D170" s="15"/>
    </row>
    <row r="171" spans="1:4" x14ac:dyDescent="0.25">
      <c r="A171" s="15"/>
      <c r="B171" s="15"/>
      <c r="C171" s="15"/>
      <c r="D171" s="15"/>
    </row>
    <row r="172" spans="1:4" x14ac:dyDescent="0.25">
      <c r="A172" s="15"/>
      <c r="B172" s="15"/>
      <c r="C172" s="15"/>
      <c r="D172" s="15"/>
    </row>
    <row r="173" spans="1:4" x14ac:dyDescent="0.25">
      <c r="A173" s="15"/>
      <c r="B173" s="15"/>
      <c r="C173" s="15"/>
      <c r="D173" s="15"/>
    </row>
    <row r="174" spans="1:4" x14ac:dyDescent="0.25">
      <c r="A174" s="15"/>
      <c r="B174" s="15"/>
      <c r="C174" s="15"/>
      <c r="D174" s="15"/>
    </row>
    <row r="175" spans="1:4" x14ac:dyDescent="0.25">
      <c r="A175" s="15"/>
      <c r="B175" s="15"/>
      <c r="C175" s="15"/>
      <c r="D175" s="15"/>
    </row>
    <row r="176" spans="1:4" x14ac:dyDescent="0.25">
      <c r="A176" s="15"/>
      <c r="B176" s="15"/>
      <c r="C176" s="15"/>
      <c r="D176" s="15"/>
    </row>
    <row r="177" spans="1:4" x14ac:dyDescent="0.25">
      <c r="A177" s="15"/>
      <c r="B177" s="15"/>
      <c r="C177" s="15"/>
      <c r="D177" s="15"/>
    </row>
    <row r="178" spans="1:4" x14ac:dyDescent="0.25">
      <c r="A178" s="15"/>
      <c r="B178" s="15"/>
      <c r="C178" s="15"/>
      <c r="D178" s="15"/>
    </row>
    <row r="179" spans="1:4" x14ac:dyDescent="0.25">
      <c r="A179" s="15"/>
      <c r="B179" s="15"/>
      <c r="C179" s="15"/>
      <c r="D179" s="15"/>
    </row>
    <row r="180" spans="1:4" x14ac:dyDescent="0.25">
      <c r="A180" s="15"/>
      <c r="B180" s="15"/>
      <c r="C180" s="15"/>
      <c r="D180" s="15"/>
    </row>
    <row r="181" spans="1:4" x14ac:dyDescent="0.25">
      <c r="A181" s="15"/>
      <c r="B181" s="15"/>
      <c r="C181" s="15"/>
      <c r="D181" s="15"/>
    </row>
    <row r="182" spans="1:4" x14ac:dyDescent="0.25">
      <c r="A182" s="15"/>
      <c r="B182" s="15"/>
      <c r="C182" s="15"/>
      <c r="D182" s="15"/>
    </row>
    <row r="183" spans="1:4" x14ac:dyDescent="0.25">
      <c r="A183" s="15"/>
      <c r="B183" s="15"/>
      <c r="C183" s="15"/>
      <c r="D183" s="15"/>
    </row>
    <row r="184" spans="1:4" x14ac:dyDescent="0.25">
      <c r="A184" s="15"/>
      <c r="B184" s="15"/>
      <c r="C184" s="15"/>
      <c r="D184" s="15"/>
    </row>
    <row r="185" spans="1:4" x14ac:dyDescent="0.25">
      <c r="A185" s="15"/>
      <c r="B185" s="15"/>
      <c r="C185" s="15"/>
      <c r="D185" s="15"/>
    </row>
    <row r="186" spans="1:4" x14ac:dyDescent="0.25">
      <c r="A186" s="15"/>
      <c r="B186" s="15"/>
      <c r="C186" s="15"/>
      <c r="D186" s="15"/>
    </row>
    <row r="187" spans="1:4" x14ac:dyDescent="0.25">
      <c r="A187" s="15"/>
      <c r="B187" s="15"/>
      <c r="C187" s="15"/>
      <c r="D187" s="15"/>
    </row>
    <row r="188" spans="1:4" x14ac:dyDescent="0.25">
      <c r="A188" s="15"/>
      <c r="B188" s="15"/>
      <c r="C188" s="15"/>
      <c r="D188" s="15"/>
    </row>
    <row r="189" spans="1:4" x14ac:dyDescent="0.25">
      <c r="A189" s="15"/>
      <c r="B189" s="15"/>
      <c r="C189" s="15"/>
      <c r="D189" s="15"/>
    </row>
    <row r="190" spans="1:4" x14ac:dyDescent="0.25">
      <c r="A190" s="15"/>
      <c r="B190" s="15"/>
      <c r="C190" s="15"/>
      <c r="D190" s="15"/>
    </row>
    <row r="191" spans="1:4" x14ac:dyDescent="0.25">
      <c r="A191" s="15"/>
      <c r="B191" s="15"/>
      <c r="C191" s="15"/>
      <c r="D191" s="15"/>
    </row>
    <row r="192" spans="1:4" x14ac:dyDescent="0.25">
      <c r="A192" s="15"/>
      <c r="B192" s="15"/>
      <c r="C192" s="15"/>
      <c r="D192" s="15"/>
    </row>
    <row r="193" spans="1:4" x14ac:dyDescent="0.25">
      <c r="A193" s="15"/>
      <c r="B193" s="15"/>
      <c r="C193" s="15"/>
      <c r="D193" s="15"/>
    </row>
    <row r="194" spans="1:4" x14ac:dyDescent="0.25">
      <c r="A194" s="15"/>
      <c r="B194" s="15"/>
      <c r="C194" s="15"/>
      <c r="D194" s="15"/>
    </row>
    <row r="195" spans="1:4" x14ac:dyDescent="0.25">
      <c r="A195" s="15"/>
      <c r="B195" s="15"/>
      <c r="C195" s="15"/>
      <c r="D195" s="15"/>
    </row>
    <row r="196" spans="1:4" x14ac:dyDescent="0.25">
      <c r="A196" s="15"/>
      <c r="B196" s="15"/>
      <c r="C196" s="15"/>
      <c r="D196" s="15"/>
    </row>
    <row r="197" spans="1:4" x14ac:dyDescent="0.25">
      <c r="A197" s="15"/>
      <c r="B197" s="15"/>
      <c r="C197" s="15"/>
      <c r="D197" s="15"/>
    </row>
    <row r="198" spans="1:4" x14ac:dyDescent="0.25">
      <c r="A198" s="15"/>
      <c r="B198" s="15"/>
      <c r="C198" s="15"/>
      <c r="D198" s="15"/>
    </row>
    <row r="199" spans="1:4" x14ac:dyDescent="0.25">
      <c r="A199" s="15"/>
      <c r="B199" s="15"/>
      <c r="C199" s="15"/>
      <c r="D199" s="15"/>
    </row>
    <row r="200" spans="1:4" x14ac:dyDescent="0.25">
      <c r="A200" s="15"/>
      <c r="B200" s="15"/>
      <c r="C200" s="15"/>
      <c r="D200" s="15"/>
    </row>
    <row r="201" spans="1:4" x14ac:dyDescent="0.25">
      <c r="A201" s="15"/>
      <c r="B201" s="15"/>
      <c r="C201" s="15"/>
      <c r="D201" s="15"/>
    </row>
    <row r="202" spans="1:4" x14ac:dyDescent="0.25">
      <c r="A202" s="15"/>
      <c r="B202" s="15"/>
      <c r="C202" s="15"/>
      <c r="D202" s="15"/>
    </row>
    <row r="203" spans="1:4" x14ac:dyDescent="0.25">
      <c r="A203" s="15"/>
      <c r="B203" s="15"/>
      <c r="C203" s="15"/>
      <c r="D203" s="15"/>
    </row>
    <row r="204" spans="1:4" x14ac:dyDescent="0.25">
      <c r="A204" s="15"/>
      <c r="B204" s="15"/>
      <c r="C204" s="15"/>
      <c r="D204" s="15"/>
    </row>
    <row r="205" spans="1:4" x14ac:dyDescent="0.25">
      <c r="A205" s="15"/>
      <c r="B205" s="15"/>
      <c r="C205" s="15"/>
      <c r="D205" s="15"/>
    </row>
    <row r="206" spans="1:4" x14ac:dyDescent="0.25">
      <c r="A206" s="15"/>
      <c r="B206" s="15"/>
      <c r="C206" s="15"/>
      <c r="D206" s="15"/>
    </row>
    <row r="207" spans="1:4" x14ac:dyDescent="0.25">
      <c r="A207" s="15"/>
      <c r="B207" s="15"/>
      <c r="C207" s="15"/>
      <c r="D207" s="15"/>
    </row>
    <row r="208" spans="1:4" x14ac:dyDescent="0.25">
      <c r="A208" s="15"/>
      <c r="B208" s="15"/>
      <c r="C208" s="15"/>
      <c r="D208" s="15"/>
    </row>
    <row r="209" spans="1:4" x14ac:dyDescent="0.25">
      <c r="A209" s="15"/>
      <c r="B209" s="15"/>
      <c r="C209" s="15"/>
      <c r="D209" s="15"/>
    </row>
    <row r="210" spans="1:4" x14ac:dyDescent="0.25">
      <c r="A210" s="15"/>
      <c r="B210" s="15"/>
      <c r="C210" s="15"/>
      <c r="D210" s="15"/>
    </row>
    <row r="211" spans="1:4" x14ac:dyDescent="0.25">
      <c r="A211" s="15"/>
      <c r="B211" s="15"/>
      <c r="C211" s="15"/>
      <c r="D211" s="15"/>
    </row>
    <row r="212" spans="1:4" x14ac:dyDescent="0.25">
      <c r="A212" s="15"/>
      <c r="B212" s="15"/>
      <c r="C212" s="15"/>
      <c r="D212" s="15"/>
    </row>
    <row r="213" spans="1:4" x14ac:dyDescent="0.25">
      <c r="A213" s="15"/>
      <c r="B213" s="15"/>
      <c r="C213" s="15"/>
      <c r="D213" s="15"/>
    </row>
    <row r="214" spans="1:4" x14ac:dyDescent="0.25">
      <c r="A214" s="15"/>
      <c r="B214" s="15"/>
      <c r="C214" s="15"/>
      <c r="D214" s="15"/>
    </row>
    <row r="215" spans="1:4" x14ac:dyDescent="0.25">
      <c r="A215" s="15"/>
      <c r="B215" s="15"/>
      <c r="C215" s="15"/>
      <c r="D215" s="15"/>
    </row>
    <row r="216" spans="1:4" x14ac:dyDescent="0.25">
      <c r="A216" s="15"/>
      <c r="B216" s="15"/>
      <c r="C216" s="15"/>
      <c r="D216" s="15"/>
    </row>
    <row r="217" spans="1:4" x14ac:dyDescent="0.25">
      <c r="A217" s="15"/>
      <c r="B217" s="15"/>
      <c r="C217" s="15"/>
      <c r="D217" s="15"/>
    </row>
    <row r="218" spans="1:4" x14ac:dyDescent="0.25">
      <c r="A218" s="15"/>
      <c r="B218" s="15"/>
      <c r="C218" s="15"/>
      <c r="D218" s="15"/>
    </row>
    <row r="219" spans="1:4" x14ac:dyDescent="0.25">
      <c r="A219" s="15"/>
      <c r="B219" s="15"/>
      <c r="C219" s="15"/>
      <c r="D219" s="15"/>
    </row>
    <row r="220" spans="1:4" x14ac:dyDescent="0.25">
      <c r="A220" s="15"/>
      <c r="B220" s="15"/>
      <c r="C220" s="15"/>
      <c r="D220" s="15"/>
    </row>
    <row r="221" spans="1:4" x14ac:dyDescent="0.25">
      <c r="A221" s="15"/>
      <c r="B221" s="15"/>
      <c r="C221" s="15"/>
      <c r="D221" s="15"/>
    </row>
    <row r="222" spans="1:4" x14ac:dyDescent="0.25">
      <c r="A222" s="15"/>
      <c r="B222" s="15"/>
      <c r="C222" s="15"/>
      <c r="D222" s="15"/>
    </row>
    <row r="223" spans="1:4" x14ac:dyDescent="0.25">
      <c r="A223" s="15"/>
      <c r="B223" s="15"/>
      <c r="C223" s="15"/>
      <c r="D223" s="15"/>
    </row>
    <row r="224" spans="1:4" x14ac:dyDescent="0.25">
      <c r="A224" s="15"/>
      <c r="B224" s="15"/>
      <c r="C224" s="15"/>
      <c r="D224" s="15"/>
    </row>
    <row r="225" spans="1:4" x14ac:dyDescent="0.25">
      <c r="A225" s="15"/>
      <c r="B225" s="15"/>
      <c r="C225" s="15"/>
      <c r="D225" s="15"/>
    </row>
    <row r="226" spans="1:4" x14ac:dyDescent="0.25">
      <c r="A226" s="15"/>
      <c r="B226" s="15"/>
      <c r="C226" s="15"/>
      <c r="D226" s="15"/>
    </row>
    <row r="227" spans="1:4" x14ac:dyDescent="0.25">
      <c r="A227" s="15"/>
      <c r="B227" s="15"/>
      <c r="C227" s="15"/>
      <c r="D227" s="15"/>
    </row>
    <row r="228" spans="1:4" x14ac:dyDescent="0.25">
      <c r="A228" s="15"/>
      <c r="B228" s="15"/>
      <c r="C228" s="15"/>
      <c r="D228" s="15"/>
    </row>
    <row r="229" spans="1:4" x14ac:dyDescent="0.25">
      <c r="A229" s="15"/>
      <c r="B229" s="15"/>
      <c r="C229" s="15"/>
      <c r="D229" s="15"/>
    </row>
    <row r="230" spans="1:4" x14ac:dyDescent="0.25">
      <c r="A230" s="15"/>
      <c r="B230" s="15"/>
      <c r="C230" s="15"/>
      <c r="D230" s="15"/>
    </row>
    <row r="231" spans="1:4" x14ac:dyDescent="0.25">
      <c r="A231" s="15"/>
      <c r="B231" s="15"/>
      <c r="C231" s="15"/>
      <c r="D231" s="15"/>
    </row>
    <row r="232" spans="1:4" x14ac:dyDescent="0.25">
      <c r="A232" s="15"/>
      <c r="B232" s="15"/>
      <c r="C232" s="15"/>
      <c r="D232" s="15"/>
    </row>
    <row r="233" spans="1:4" x14ac:dyDescent="0.25">
      <c r="A233" s="15"/>
      <c r="B233" s="15"/>
      <c r="C233" s="15"/>
      <c r="D233" s="15"/>
    </row>
    <row r="234" spans="1:4" x14ac:dyDescent="0.25">
      <c r="A234" s="15"/>
      <c r="B234" s="15"/>
      <c r="C234" s="15"/>
      <c r="D234" s="15"/>
    </row>
    <row r="235" spans="1:4" x14ac:dyDescent="0.25">
      <c r="A235" s="15"/>
      <c r="B235" s="15"/>
      <c r="C235" s="15"/>
      <c r="D235" s="15"/>
    </row>
    <row r="236" spans="1:4" x14ac:dyDescent="0.25">
      <c r="A236" s="15"/>
      <c r="B236" s="15"/>
      <c r="C236" s="15"/>
      <c r="D236" s="15"/>
    </row>
    <row r="237" spans="1:4" x14ac:dyDescent="0.25">
      <c r="A237" s="15"/>
      <c r="B237" s="15"/>
      <c r="C237" s="15"/>
      <c r="D237" s="15"/>
    </row>
    <row r="238" spans="1:4" x14ac:dyDescent="0.25">
      <c r="A238" s="15"/>
      <c r="B238" s="15"/>
      <c r="C238" s="15"/>
      <c r="D238" s="15"/>
    </row>
    <row r="239" spans="1:4" x14ac:dyDescent="0.25">
      <c r="A239" s="15"/>
      <c r="B239" s="15"/>
      <c r="C239" s="15"/>
      <c r="D239" s="15"/>
    </row>
    <row r="240" spans="1:4" x14ac:dyDescent="0.25">
      <c r="A240" s="15"/>
      <c r="B240" s="15"/>
      <c r="C240" s="15"/>
      <c r="D240" s="15"/>
    </row>
    <row r="241" spans="1:4" x14ac:dyDescent="0.25">
      <c r="A241" s="15"/>
      <c r="B241" s="15"/>
      <c r="C241" s="15"/>
      <c r="D241" s="15"/>
    </row>
    <row r="242" spans="1:4" x14ac:dyDescent="0.25">
      <c r="A242" s="15"/>
      <c r="B242" s="15"/>
      <c r="C242" s="15"/>
      <c r="D242" s="15"/>
    </row>
    <row r="243" spans="1:4" x14ac:dyDescent="0.25">
      <c r="A243" s="15"/>
      <c r="B243" s="15"/>
      <c r="C243" s="15"/>
      <c r="D243" s="15"/>
    </row>
    <row r="244" spans="1:4" x14ac:dyDescent="0.25">
      <c r="A244" s="15"/>
      <c r="B244" s="15"/>
      <c r="C244" s="15"/>
      <c r="D244" s="15"/>
    </row>
    <row r="245" spans="1:4" x14ac:dyDescent="0.25">
      <c r="A245" s="15"/>
      <c r="B245" s="15"/>
      <c r="C245" s="15"/>
      <c r="D245" s="15"/>
    </row>
    <row r="246" spans="1:4" x14ac:dyDescent="0.25">
      <c r="A246" s="15"/>
      <c r="B246" s="15"/>
      <c r="C246" s="15"/>
      <c r="D246" s="15"/>
    </row>
    <row r="247" spans="1:4" x14ac:dyDescent="0.25">
      <c r="A247" s="15"/>
      <c r="B247" s="15"/>
      <c r="C247" s="15"/>
      <c r="D247" s="15"/>
    </row>
    <row r="248" spans="1:4" x14ac:dyDescent="0.25">
      <c r="A248" s="15"/>
      <c r="B248" s="15"/>
      <c r="C248" s="15"/>
      <c r="D248" s="15"/>
    </row>
    <row r="249" spans="1:4" x14ac:dyDescent="0.25">
      <c r="A249" s="15"/>
      <c r="B249" s="15"/>
      <c r="C249" s="15"/>
      <c r="D249" s="15"/>
    </row>
    <row r="250" spans="1:4" x14ac:dyDescent="0.25">
      <c r="A250" s="15"/>
      <c r="B250" s="15"/>
      <c r="C250" s="15"/>
      <c r="D250" s="15"/>
    </row>
    <row r="251" spans="1:4" x14ac:dyDescent="0.25">
      <c r="A251" s="15"/>
      <c r="B251" s="15"/>
      <c r="C251" s="15"/>
      <c r="D251" s="15"/>
    </row>
    <row r="252" spans="1:4" x14ac:dyDescent="0.25">
      <c r="A252" s="15"/>
      <c r="B252" s="15"/>
      <c r="C252" s="15"/>
      <c r="D252" s="15"/>
    </row>
    <row r="253" spans="1:4" x14ac:dyDescent="0.25">
      <c r="A253" s="15"/>
      <c r="B253" s="15"/>
      <c r="C253" s="15"/>
      <c r="D253" s="15"/>
    </row>
    <row r="254" spans="1:4" x14ac:dyDescent="0.25">
      <c r="A254" s="15"/>
      <c r="B254" s="15"/>
      <c r="C254" s="15"/>
      <c r="D254" s="15"/>
    </row>
    <row r="255" spans="1:4" x14ac:dyDescent="0.25">
      <c r="A255" s="15"/>
      <c r="B255" s="15"/>
      <c r="C255" s="15"/>
      <c r="D255" s="15"/>
    </row>
    <row r="256" spans="1:4" x14ac:dyDescent="0.25">
      <c r="A256" s="15"/>
      <c r="B256" s="15"/>
      <c r="C256" s="15"/>
      <c r="D256" s="15"/>
    </row>
    <row r="257" spans="1:4" x14ac:dyDescent="0.25">
      <c r="A257" s="15"/>
      <c r="B257" s="15"/>
      <c r="C257" s="15"/>
      <c r="D257" s="15"/>
    </row>
    <row r="258" spans="1:4" x14ac:dyDescent="0.25">
      <c r="A258" s="15"/>
      <c r="B258" s="15"/>
      <c r="C258" s="15"/>
      <c r="D258" s="15"/>
    </row>
    <row r="259" spans="1:4" x14ac:dyDescent="0.25">
      <c r="A259" s="15"/>
      <c r="B259" s="15"/>
      <c r="C259" s="15"/>
      <c r="D259" s="15"/>
    </row>
    <row r="260" spans="1:4" x14ac:dyDescent="0.25">
      <c r="A260" s="15"/>
      <c r="B260" s="15"/>
      <c r="C260" s="15"/>
      <c r="D260" s="15"/>
    </row>
    <row r="261" spans="1:4" x14ac:dyDescent="0.25">
      <c r="A261" s="15"/>
      <c r="B261" s="15"/>
      <c r="C261" s="15"/>
      <c r="D261" s="15"/>
    </row>
    <row r="262" spans="1:4" x14ac:dyDescent="0.25">
      <c r="A262" s="15"/>
      <c r="B262" s="15"/>
      <c r="C262" s="15"/>
      <c r="D262" s="15"/>
    </row>
    <row r="263" spans="1:4" x14ac:dyDescent="0.25">
      <c r="A263" s="15"/>
      <c r="B263" s="15"/>
      <c r="C263" s="15"/>
      <c r="D263" s="15"/>
    </row>
    <row r="264" spans="1:4" x14ac:dyDescent="0.25">
      <c r="A264" s="15"/>
      <c r="B264" s="15"/>
      <c r="C264" s="15"/>
      <c r="D264" s="15"/>
    </row>
    <row r="265" spans="1:4" x14ac:dyDescent="0.25">
      <c r="A265" s="15"/>
      <c r="B265" s="15"/>
      <c r="C265" s="15"/>
      <c r="D265" s="15"/>
    </row>
    <row r="266" spans="1:4" x14ac:dyDescent="0.25">
      <c r="A266" s="15"/>
      <c r="B266" s="15"/>
      <c r="C266" s="15"/>
      <c r="D266" s="15"/>
    </row>
    <row r="267" spans="1:4" x14ac:dyDescent="0.25">
      <c r="A267" s="15"/>
      <c r="B267" s="15"/>
      <c r="C267" s="15"/>
      <c r="D267" s="15"/>
    </row>
    <row r="268" spans="1:4" x14ac:dyDescent="0.25">
      <c r="A268" s="15"/>
      <c r="B268" s="15"/>
      <c r="C268" s="15"/>
      <c r="D268" s="15"/>
    </row>
    <row r="269" spans="1:4" x14ac:dyDescent="0.25">
      <c r="A269" s="15"/>
      <c r="B269" s="15"/>
      <c r="C269" s="15"/>
      <c r="D269" s="15"/>
    </row>
    <row r="270" spans="1:4" x14ac:dyDescent="0.25">
      <c r="A270" s="15"/>
      <c r="B270" s="15"/>
      <c r="C270" s="15"/>
      <c r="D270" s="15"/>
    </row>
    <row r="271" spans="1:4" x14ac:dyDescent="0.25">
      <c r="A271" s="15"/>
      <c r="B271" s="15"/>
      <c r="C271" s="15"/>
      <c r="D271" s="15"/>
    </row>
    <row r="272" spans="1:4" x14ac:dyDescent="0.25">
      <c r="A272" s="15"/>
      <c r="B272" s="15"/>
      <c r="C272" s="15"/>
      <c r="D272" s="15"/>
    </row>
    <row r="273" spans="1:4" x14ac:dyDescent="0.25">
      <c r="A273" s="15"/>
      <c r="B273" s="15"/>
      <c r="C273" s="15"/>
      <c r="D273" s="15"/>
    </row>
    <row r="274" spans="1:4" x14ac:dyDescent="0.25">
      <c r="A274" s="15"/>
      <c r="B274" s="15"/>
      <c r="C274" s="15"/>
      <c r="D274" s="15"/>
    </row>
    <row r="275" spans="1:4" x14ac:dyDescent="0.25">
      <c r="A275" s="15"/>
      <c r="B275" s="15"/>
      <c r="C275" s="15"/>
      <c r="D275" s="15"/>
    </row>
    <row r="276" spans="1:4" x14ac:dyDescent="0.25">
      <c r="A276" s="15"/>
      <c r="B276" s="15"/>
      <c r="C276" s="15"/>
      <c r="D276" s="15"/>
    </row>
    <row r="277" spans="1:4" x14ac:dyDescent="0.25">
      <c r="A277" s="15"/>
      <c r="B277" s="15"/>
      <c r="C277" s="15"/>
      <c r="D277" s="15"/>
    </row>
    <row r="278" spans="1:4" x14ac:dyDescent="0.25">
      <c r="A278" s="15"/>
      <c r="B278" s="15"/>
      <c r="C278" s="15"/>
      <c r="D278" s="15"/>
    </row>
    <row r="279" spans="1:4" x14ac:dyDescent="0.25">
      <c r="A279" s="15"/>
      <c r="B279" s="15"/>
      <c r="C279" s="15"/>
      <c r="D279" s="15"/>
    </row>
    <row r="280" spans="1:4" x14ac:dyDescent="0.25">
      <c r="A280" s="15"/>
      <c r="B280" s="15"/>
      <c r="C280" s="15"/>
      <c r="D280" s="15"/>
    </row>
    <row r="281" spans="1:4" x14ac:dyDescent="0.25">
      <c r="A281" s="15"/>
      <c r="B281" s="15"/>
      <c r="C281" s="15"/>
      <c r="D281" s="15"/>
    </row>
    <row r="282" spans="1:4" x14ac:dyDescent="0.25">
      <c r="A282" s="15"/>
      <c r="B282" s="15"/>
      <c r="C282" s="15"/>
      <c r="D282" s="15"/>
    </row>
    <row r="283" spans="1:4" x14ac:dyDescent="0.25">
      <c r="A283" s="15"/>
      <c r="B283" s="15"/>
      <c r="C283" s="15"/>
      <c r="D283" s="15"/>
    </row>
    <row r="284" spans="1:4" x14ac:dyDescent="0.25">
      <c r="A284" s="15"/>
      <c r="B284" s="15"/>
      <c r="C284" s="15"/>
      <c r="D284" s="15"/>
    </row>
    <row r="285" spans="1:4" x14ac:dyDescent="0.25">
      <c r="A285" s="15"/>
      <c r="B285" s="15"/>
      <c r="C285" s="15"/>
      <c r="D285" s="15"/>
    </row>
    <row r="286" spans="1:4" x14ac:dyDescent="0.25">
      <c r="A286" s="15"/>
      <c r="B286" s="15"/>
      <c r="C286" s="15"/>
      <c r="D286" s="15"/>
    </row>
    <row r="287" spans="1:4" x14ac:dyDescent="0.25">
      <c r="A287" s="15"/>
      <c r="B287" s="15"/>
      <c r="C287" s="15"/>
      <c r="D287" s="15"/>
    </row>
    <row r="288" spans="1:4" x14ac:dyDescent="0.25">
      <c r="A288" s="15"/>
      <c r="B288" s="15"/>
      <c r="C288" s="15"/>
      <c r="D288" s="15"/>
    </row>
    <row r="289" spans="1:4" x14ac:dyDescent="0.25">
      <c r="A289" s="15"/>
      <c r="B289" s="15"/>
      <c r="C289" s="15"/>
      <c r="D289" s="15"/>
    </row>
    <row r="290" spans="1:4" x14ac:dyDescent="0.25">
      <c r="A290" s="15"/>
      <c r="B290" s="15"/>
      <c r="C290" s="15"/>
      <c r="D290" s="15"/>
    </row>
    <row r="291" spans="1:4" x14ac:dyDescent="0.25">
      <c r="A291" s="15"/>
      <c r="B291" s="15"/>
      <c r="C291" s="15"/>
      <c r="D291" s="15"/>
    </row>
    <row r="292" spans="1:4" x14ac:dyDescent="0.25">
      <c r="A292" s="15"/>
      <c r="B292" s="15"/>
      <c r="C292" s="15"/>
      <c r="D292" s="15"/>
    </row>
    <row r="293" spans="1:4" x14ac:dyDescent="0.25">
      <c r="A293" s="15"/>
      <c r="B293" s="15"/>
      <c r="C293" s="15"/>
      <c r="D293" s="15"/>
    </row>
    <row r="294" spans="1:4" x14ac:dyDescent="0.25">
      <c r="A294" s="15"/>
      <c r="B294" s="15"/>
      <c r="C294" s="15"/>
      <c r="D294" s="15"/>
    </row>
    <row r="295" spans="1:4" x14ac:dyDescent="0.25">
      <c r="A295" s="15"/>
      <c r="B295" s="15"/>
      <c r="C295" s="15"/>
      <c r="D295" s="15"/>
    </row>
    <row r="296" spans="1:4" x14ac:dyDescent="0.25">
      <c r="A296" s="15"/>
      <c r="B296" s="15"/>
      <c r="C296" s="15"/>
      <c r="D296" s="15"/>
    </row>
    <row r="297" spans="1:4" x14ac:dyDescent="0.25">
      <c r="A297" s="15"/>
      <c r="B297" s="15"/>
      <c r="C297" s="15"/>
      <c r="D297" s="15"/>
    </row>
    <row r="298" spans="1:4" x14ac:dyDescent="0.25">
      <c r="A298" s="15"/>
      <c r="B298" s="15"/>
      <c r="C298" s="15"/>
      <c r="D298" s="15"/>
    </row>
    <row r="299" spans="1:4" x14ac:dyDescent="0.25">
      <c r="A299" s="15"/>
      <c r="B299" s="15"/>
      <c r="C299" s="15"/>
      <c r="D299" s="15"/>
    </row>
    <row r="300" spans="1:4" x14ac:dyDescent="0.25">
      <c r="A300" s="15"/>
      <c r="B300" s="15"/>
      <c r="C300" s="15"/>
      <c r="D300" s="15"/>
    </row>
    <row r="301" spans="1:4" x14ac:dyDescent="0.25">
      <c r="A301" s="15"/>
      <c r="B301" s="15"/>
      <c r="C301" s="15"/>
      <c r="D301" s="15"/>
    </row>
    <row r="302" spans="1:4" x14ac:dyDescent="0.25">
      <c r="A302" s="15"/>
      <c r="B302" s="15"/>
      <c r="C302" s="15"/>
      <c r="D302" s="15"/>
    </row>
    <row r="303" spans="1:4" x14ac:dyDescent="0.25">
      <c r="A303" s="15"/>
      <c r="B303" s="15"/>
      <c r="C303" s="15"/>
      <c r="D303" s="15"/>
    </row>
    <row r="304" spans="1:4" x14ac:dyDescent="0.25">
      <c r="A304" s="15"/>
      <c r="B304" s="15"/>
      <c r="C304" s="15"/>
      <c r="D304" s="15"/>
    </row>
    <row r="305" spans="1:4" x14ac:dyDescent="0.25">
      <c r="A305" s="15"/>
      <c r="B305" s="15"/>
      <c r="C305" s="15"/>
      <c r="D305" s="15"/>
    </row>
    <row r="306" spans="1:4" x14ac:dyDescent="0.25">
      <c r="A306" s="15"/>
      <c r="B306" s="15"/>
      <c r="C306" s="15"/>
      <c r="D306" s="15"/>
    </row>
    <row r="307" spans="1:4" x14ac:dyDescent="0.25">
      <c r="A307" s="15"/>
      <c r="B307" s="15"/>
      <c r="C307" s="15"/>
      <c r="D307" s="15"/>
    </row>
    <row r="308" spans="1:4" x14ac:dyDescent="0.25">
      <c r="A308" s="15"/>
      <c r="B308" s="15"/>
      <c r="C308" s="15"/>
      <c r="D308" s="15"/>
    </row>
    <row r="309" spans="1:4" x14ac:dyDescent="0.25">
      <c r="A309" s="15"/>
      <c r="B309" s="15"/>
      <c r="C309" s="15"/>
      <c r="D309" s="15"/>
    </row>
    <row r="310" spans="1:4" x14ac:dyDescent="0.25">
      <c r="A310" s="15"/>
      <c r="B310" s="15"/>
      <c r="C310" s="15"/>
      <c r="D310" s="15"/>
    </row>
    <row r="311" spans="1:4" x14ac:dyDescent="0.25">
      <c r="A311" s="15"/>
      <c r="B311" s="15"/>
      <c r="C311" s="15"/>
      <c r="D311" s="15"/>
    </row>
    <row r="312" spans="1:4" x14ac:dyDescent="0.25">
      <c r="A312" s="15"/>
      <c r="B312" s="15"/>
      <c r="C312" s="15"/>
      <c r="D312" s="15"/>
    </row>
    <row r="313" spans="1:4" x14ac:dyDescent="0.25">
      <c r="A313" s="15"/>
      <c r="B313" s="15"/>
      <c r="C313" s="15"/>
      <c r="D313" s="15"/>
    </row>
    <row r="314" spans="1:4" x14ac:dyDescent="0.25">
      <c r="A314" s="15"/>
      <c r="B314" s="15"/>
      <c r="C314" s="15"/>
      <c r="D314" s="15"/>
    </row>
    <row r="315" spans="1:4" x14ac:dyDescent="0.25">
      <c r="A315" s="15"/>
      <c r="B315" s="15"/>
      <c r="C315" s="15"/>
      <c r="D315" s="15"/>
    </row>
    <row r="316" spans="1:4" x14ac:dyDescent="0.25">
      <c r="A316" s="15"/>
      <c r="B316" s="15"/>
      <c r="C316" s="15"/>
      <c r="D316" s="15"/>
    </row>
    <row r="317" spans="1:4" x14ac:dyDescent="0.25">
      <c r="A317" s="15"/>
      <c r="B317" s="15"/>
      <c r="C317" s="15"/>
      <c r="D317" s="15"/>
    </row>
    <row r="318" spans="1:4" x14ac:dyDescent="0.25">
      <c r="A318" s="15"/>
      <c r="B318" s="15"/>
      <c r="C318" s="15"/>
      <c r="D318" s="15"/>
    </row>
    <row r="319" spans="1:4" x14ac:dyDescent="0.25">
      <c r="A319" s="15"/>
      <c r="B319" s="15"/>
      <c r="C319" s="15"/>
      <c r="D319" s="15"/>
    </row>
    <row r="320" spans="1:4" x14ac:dyDescent="0.25">
      <c r="A320" s="15"/>
      <c r="B320" s="15"/>
      <c r="C320" s="15"/>
      <c r="D320" s="15"/>
    </row>
    <row r="321" spans="1:4" x14ac:dyDescent="0.25">
      <c r="A321" s="15"/>
      <c r="B321" s="15"/>
      <c r="C321" s="15"/>
      <c r="D321" s="15"/>
    </row>
    <row r="322" spans="1:4" x14ac:dyDescent="0.25">
      <c r="A322" s="15"/>
      <c r="B322" s="15"/>
      <c r="C322" s="15"/>
      <c r="D322" s="15"/>
    </row>
    <row r="323" spans="1:4" x14ac:dyDescent="0.25">
      <c r="A323" s="15"/>
      <c r="B323" s="15"/>
      <c r="C323" s="15"/>
      <c r="D323" s="15"/>
    </row>
    <row r="324" spans="1:4" x14ac:dyDescent="0.25">
      <c r="A324" s="15"/>
      <c r="B324" s="15"/>
      <c r="C324" s="15"/>
      <c r="D324" s="15"/>
    </row>
    <row r="325" spans="1:4" x14ac:dyDescent="0.25">
      <c r="A325" s="15"/>
      <c r="B325" s="15"/>
      <c r="C325" s="15"/>
      <c r="D325" s="15"/>
    </row>
    <row r="326" spans="1:4" x14ac:dyDescent="0.25">
      <c r="A326" s="15"/>
      <c r="B326" s="15"/>
      <c r="C326" s="15"/>
      <c r="D326" s="15"/>
    </row>
    <row r="327" spans="1:4" x14ac:dyDescent="0.25">
      <c r="A327" s="15"/>
      <c r="B327" s="15"/>
      <c r="C327" s="15"/>
      <c r="D327" s="15"/>
    </row>
    <row r="328" spans="1:4" x14ac:dyDescent="0.25">
      <c r="A328" s="15"/>
      <c r="B328" s="15"/>
      <c r="C328" s="15"/>
      <c r="D328" s="15"/>
    </row>
    <row r="329" spans="1:4" x14ac:dyDescent="0.25">
      <c r="A329" s="15"/>
      <c r="B329" s="15"/>
      <c r="C329" s="15"/>
      <c r="D329" s="15"/>
    </row>
    <row r="330" spans="1:4" x14ac:dyDescent="0.25">
      <c r="A330" s="15"/>
      <c r="B330" s="15"/>
      <c r="C330" s="15"/>
      <c r="D330" s="15"/>
    </row>
    <row r="331" spans="1:4" x14ac:dyDescent="0.25">
      <c r="A331" s="15"/>
      <c r="B331" s="15"/>
      <c r="C331" s="15"/>
      <c r="D331" s="15"/>
    </row>
    <row r="332" spans="1:4" x14ac:dyDescent="0.25">
      <c r="A332" s="15"/>
      <c r="B332" s="15"/>
      <c r="C332" s="15"/>
      <c r="D332" s="15"/>
    </row>
    <row r="333" spans="1:4" x14ac:dyDescent="0.25">
      <c r="A333" s="15"/>
      <c r="B333" s="15"/>
      <c r="C333" s="15"/>
      <c r="D333" s="15"/>
    </row>
    <row r="334" spans="1:4" x14ac:dyDescent="0.25">
      <c r="A334" s="15"/>
      <c r="B334" s="15"/>
      <c r="C334" s="15"/>
      <c r="D334" s="15"/>
    </row>
    <row r="335" spans="1:4" x14ac:dyDescent="0.25">
      <c r="A335" s="15"/>
      <c r="B335" s="15"/>
      <c r="C335" s="15"/>
      <c r="D335" s="15"/>
    </row>
    <row r="336" spans="1:4" x14ac:dyDescent="0.25">
      <c r="A336" s="15"/>
      <c r="B336" s="15"/>
      <c r="C336" s="15"/>
      <c r="D336" s="15"/>
    </row>
    <row r="337" spans="1:4" x14ac:dyDescent="0.25">
      <c r="A337" s="15"/>
      <c r="B337" s="15"/>
      <c r="C337" s="15"/>
      <c r="D337" s="15"/>
    </row>
    <row r="338" spans="1:4" x14ac:dyDescent="0.25">
      <c r="A338" s="15"/>
      <c r="B338" s="15"/>
      <c r="C338" s="15"/>
      <c r="D338" s="15"/>
    </row>
    <row r="339" spans="1:4" x14ac:dyDescent="0.25">
      <c r="A339" s="15"/>
      <c r="B339" s="15"/>
      <c r="C339" s="15"/>
      <c r="D339" s="15"/>
    </row>
    <row r="340" spans="1:4" x14ac:dyDescent="0.25">
      <c r="A340" s="15"/>
      <c r="B340" s="15"/>
      <c r="C340" s="15"/>
      <c r="D340" s="15"/>
    </row>
    <row r="341" spans="1:4" x14ac:dyDescent="0.25">
      <c r="A341" s="15"/>
      <c r="B341" s="15"/>
      <c r="C341" s="15"/>
      <c r="D341" s="15"/>
    </row>
    <row r="342" spans="1:4" x14ac:dyDescent="0.25">
      <c r="A342" s="15"/>
      <c r="B342" s="15"/>
      <c r="C342" s="15"/>
      <c r="D342" s="15"/>
    </row>
    <row r="343" spans="1:4" x14ac:dyDescent="0.25">
      <c r="A343" s="15"/>
      <c r="B343" s="15"/>
      <c r="C343" s="15"/>
      <c r="D343" s="15"/>
    </row>
    <row r="344" spans="1:4" x14ac:dyDescent="0.25">
      <c r="A344" s="15"/>
      <c r="B344" s="15"/>
      <c r="C344" s="15"/>
      <c r="D344" s="15"/>
    </row>
    <row r="345" spans="1:4" x14ac:dyDescent="0.25">
      <c r="A345" s="15"/>
      <c r="B345" s="15"/>
      <c r="C345" s="15"/>
      <c r="D345" s="15"/>
    </row>
    <row r="346" spans="1:4" x14ac:dyDescent="0.25">
      <c r="A346" s="15"/>
      <c r="B346" s="15"/>
      <c r="C346" s="15"/>
      <c r="D346" s="15"/>
    </row>
    <row r="347" spans="1:4" x14ac:dyDescent="0.25">
      <c r="A347" s="15"/>
      <c r="B347" s="15"/>
      <c r="C347" s="15"/>
      <c r="D347" s="15"/>
    </row>
    <row r="348" spans="1:4" x14ac:dyDescent="0.25">
      <c r="A348" s="15"/>
      <c r="B348" s="15"/>
      <c r="C348" s="15"/>
      <c r="D348" s="15"/>
    </row>
    <row r="349" spans="1:4" x14ac:dyDescent="0.25">
      <c r="A349" s="15"/>
      <c r="B349" s="15"/>
      <c r="C349" s="15"/>
      <c r="D349" s="15"/>
    </row>
    <row r="350" spans="1:4" x14ac:dyDescent="0.25">
      <c r="A350" s="15"/>
      <c r="B350" s="15"/>
      <c r="C350" s="15"/>
      <c r="D350" s="15"/>
    </row>
    <row r="351" spans="1:4" x14ac:dyDescent="0.25">
      <c r="A351" s="15"/>
      <c r="B351" s="15"/>
      <c r="C351" s="15"/>
      <c r="D351" s="15"/>
    </row>
    <row r="352" spans="1:4" x14ac:dyDescent="0.25">
      <c r="A352" s="15"/>
      <c r="B352" s="15"/>
      <c r="C352" s="15"/>
      <c r="D352" s="15"/>
    </row>
    <row r="353" spans="1:4" x14ac:dyDescent="0.25">
      <c r="A353" s="15"/>
      <c r="B353" s="15"/>
      <c r="C353" s="15"/>
      <c r="D353" s="15"/>
    </row>
    <row r="354" spans="1:4" x14ac:dyDescent="0.25">
      <c r="A354" s="15"/>
      <c r="B354" s="15"/>
      <c r="C354" s="15"/>
      <c r="D354" s="15"/>
    </row>
    <row r="355" spans="1:4" x14ac:dyDescent="0.25">
      <c r="A355" s="15"/>
      <c r="B355" s="15"/>
      <c r="C355" s="15"/>
      <c r="D355" s="15"/>
    </row>
    <row r="356" spans="1:4" x14ac:dyDescent="0.25">
      <c r="A356" s="15"/>
      <c r="B356" s="15"/>
      <c r="C356" s="15"/>
      <c r="D356" s="15"/>
    </row>
    <row r="357" spans="1:4" x14ac:dyDescent="0.25">
      <c r="A357" s="15"/>
      <c r="B357" s="15"/>
      <c r="C357" s="15"/>
      <c r="D357" s="15"/>
    </row>
    <row r="358" spans="1:4" x14ac:dyDescent="0.25">
      <c r="A358" s="15"/>
      <c r="B358" s="15"/>
      <c r="C358" s="15"/>
      <c r="D358" s="15"/>
    </row>
    <row r="359" spans="1:4" x14ac:dyDescent="0.25">
      <c r="A359" s="15"/>
      <c r="B359" s="15"/>
      <c r="C359" s="15"/>
      <c r="D359" s="15"/>
    </row>
    <row r="360" spans="1:4" x14ac:dyDescent="0.25">
      <c r="A360" s="15"/>
      <c r="B360" s="15"/>
      <c r="C360" s="15"/>
      <c r="D360" s="15"/>
    </row>
    <row r="361" spans="1:4" x14ac:dyDescent="0.25">
      <c r="A361" s="15"/>
      <c r="B361" s="15"/>
      <c r="C361" s="15"/>
      <c r="D361" s="15"/>
    </row>
    <row r="362" spans="1:4" x14ac:dyDescent="0.25">
      <c r="A362" s="15"/>
      <c r="B362" s="15"/>
      <c r="C362" s="15"/>
      <c r="D362" s="15"/>
    </row>
    <row r="363" spans="1:4" x14ac:dyDescent="0.25">
      <c r="A363" s="15"/>
      <c r="B363" s="15"/>
      <c r="C363" s="15"/>
      <c r="D363" s="15"/>
    </row>
    <row r="364" spans="1:4" x14ac:dyDescent="0.25">
      <c r="A364" s="15"/>
      <c r="B364" s="15"/>
      <c r="C364" s="15"/>
      <c r="D364" s="15"/>
    </row>
    <row r="365" spans="1:4" x14ac:dyDescent="0.25">
      <c r="A365" s="15"/>
      <c r="B365" s="15"/>
      <c r="C365" s="15"/>
      <c r="D365" s="15"/>
    </row>
    <row r="366" spans="1:4" x14ac:dyDescent="0.25">
      <c r="A366" s="15"/>
      <c r="B366" s="15"/>
      <c r="C366" s="15"/>
      <c r="D366" s="15"/>
    </row>
    <row r="367" spans="1:4" x14ac:dyDescent="0.25">
      <c r="A367" s="15"/>
      <c r="B367" s="15"/>
      <c r="C367" s="15"/>
      <c r="D367" s="15"/>
    </row>
    <row r="368" spans="1:4" x14ac:dyDescent="0.25">
      <c r="A368" s="15"/>
      <c r="B368" s="15"/>
      <c r="C368" s="15"/>
      <c r="D368" s="15"/>
    </row>
    <row r="369" spans="1:4" x14ac:dyDescent="0.25">
      <c r="A369" s="15"/>
      <c r="B369" s="15"/>
      <c r="C369" s="15"/>
      <c r="D369" s="15"/>
    </row>
    <row r="370" spans="1:4" x14ac:dyDescent="0.25">
      <c r="A370" s="15"/>
      <c r="B370" s="15"/>
      <c r="C370" s="15"/>
      <c r="D370" s="15"/>
    </row>
    <row r="371" spans="1:4" x14ac:dyDescent="0.25">
      <c r="A371" s="15"/>
      <c r="B371" s="15"/>
      <c r="C371" s="15"/>
      <c r="D371" s="15"/>
    </row>
    <row r="372" spans="1:4" x14ac:dyDescent="0.25">
      <c r="A372" s="15"/>
      <c r="B372" s="15"/>
      <c r="C372" s="15"/>
      <c r="D372" s="15"/>
    </row>
    <row r="373" spans="1:4" x14ac:dyDescent="0.25">
      <c r="A373" s="15"/>
      <c r="B373" s="15"/>
      <c r="C373" s="15"/>
      <c r="D373" s="15"/>
    </row>
    <row r="374" spans="1:4" x14ac:dyDescent="0.25">
      <c r="A374" s="15"/>
      <c r="B374" s="15"/>
      <c r="C374" s="15"/>
      <c r="D374" s="15"/>
    </row>
    <row r="375" spans="1:4" x14ac:dyDescent="0.25">
      <c r="A375" s="15"/>
      <c r="B375" s="15"/>
      <c r="C375" s="15"/>
      <c r="D375" s="15"/>
    </row>
    <row r="376" spans="1:4" x14ac:dyDescent="0.25">
      <c r="A376" s="15"/>
      <c r="B376" s="15"/>
      <c r="C376" s="15"/>
      <c r="D376" s="15"/>
    </row>
    <row r="377" spans="1:4" x14ac:dyDescent="0.25">
      <c r="A377" s="15"/>
      <c r="B377" s="15"/>
      <c r="C377" s="15"/>
      <c r="D377" s="15"/>
    </row>
    <row r="378" spans="1:4" x14ac:dyDescent="0.25">
      <c r="A378" s="15"/>
      <c r="B378" s="15"/>
      <c r="C378" s="15"/>
      <c r="D378" s="15"/>
    </row>
    <row r="379" spans="1:4" x14ac:dyDescent="0.25">
      <c r="A379" s="15"/>
      <c r="B379" s="15"/>
      <c r="C379" s="15"/>
      <c r="D379" s="15"/>
    </row>
    <row r="380" spans="1:4" x14ac:dyDescent="0.25">
      <c r="A380" s="15"/>
      <c r="B380" s="15"/>
      <c r="C380" s="15"/>
      <c r="D380" s="15"/>
    </row>
    <row r="381" spans="1:4" x14ac:dyDescent="0.25">
      <c r="A381" s="15"/>
      <c r="B381" s="15"/>
      <c r="C381" s="15"/>
      <c r="D381" s="15"/>
    </row>
    <row r="382" spans="1:4" x14ac:dyDescent="0.25">
      <c r="A382" s="15"/>
      <c r="B382" s="15"/>
      <c r="C382" s="15"/>
      <c r="D382" s="15"/>
    </row>
    <row r="383" spans="1:4" x14ac:dyDescent="0.25">
      <c r="A383" s="15"/>
      <c r="B383" s="15"/>
      <c r="C383" s="15"/>
      <c r="D383" s="15"/>
    </row>
    <row r="384" spans="1:4" x14ac:dyDescent="0.25">
      <c r="A384" s="15"/>
      <c r="B384" s="15"/>
      <c r="C384" s="15"/>
      <c r="D384" s="15"/>
    </row>
    <row r="385" spans="1:4" x14ac:dyDescent="0.25">
      <c r="A385" s="15"/>
      <c r="B385" s="15"/>
      <c r="C385" s="15"/>
      <c r="D385" s="15"/>
    </row>
    <row r="386" spans="1:4" x14ac:dyDescent="0.25">
      <c r="A386" s="15"/>
      <c r="B386" s="15"/>
      <c r="C386" s="15"/>
      <c r="D386" s="15"/>
    </row>
    <row r="387" spans="1:4" x14ac:dyDescent="0.25">
      <c r="A387" s="15"/>
      <c r="B387" s="15"/>
      <c r="C387" s="15"/>
      <c r="D387" s="15"/>
    </row>
    <row r="388" spans="1:4" x14ac:dyDescent="0.25">
      <c r="A388" s="15"/>
      <c r="B388" s="15"/>
      <c r="C388" s="15"/>
      <c r="D388" s="15"/>
    </row>
    <row r="389" spans="1:4" x14ac:dyDescent="0.25">
      <c r="A389" s="15"/>
      <c r="B389" s="15"/>
      <c r="C389" s="15"/>
      <c r="D389" s="15"/>
    </row>
    <row r="390" spans="1:4" x14ac:dyDescent="0.25">
      <c r="A390" s="15"/>
      <c r="B390" s="15"/>
      <c r="C390" s="15"/>
      <c r="D390" s="15"/>
    </row>
    <row r="391" spans="1:4" x14ac:dyDescent="0.25">
      <c r="A391" s="15"/>
      <c r="B391" s="15"/>
      <c r="C391" s="15"/>
      <c r="D391" s="15"/>
    </row>
    <row r="392" spans="1:4" x14ac:dyDescent="0.25">
      <c r="A392" s="15"/>
      <c r="B392" s="15"/>
      <c r="C392" s="15"/>
      <c r="D392" s="15"/>
    </row>
    <row r="393" spans="1:4" x14ac:dyDescent="0.25">
      <c r="A393" s="15"/>
      <c r="B393" s="15"/>
      <c r="C393" s="15"/>
      <c r="D393" s="15"/>
    </row>
    <row r="394" spans="1:4" x14ac:dyDescent="0.25">
      <c r="A394" s="15"/>
      <c r="B394" s="15"/>
      <c r="C394" s="15"/>
      <c r="D394" s="15"/>
    </row>
    <row r="395" spans="1:4" x14ac:dyDescent="0.25">
      <c r="A395" s="15"/>
      <c r="B395" s="15"/>
      <c r="C395" s="15"/>
      <c r="D395" s="15"/>
    </row>
    <row r="396" spans="1:4" x14ac:dyDescent="0.25">
      <c r="A396" s="15"/>
      <c r="B396" s="15"/>
      <c r="C396" s="15"/>
      <c r="D396" s="15"/>
    </row>
    <row r="397" spans="1:4" x14ac:dyDescent="0.25">
      <c r="A397" s="15"/>
      <c r="B397" s="15"/>
      <c r="C397" s="15"/>
      <c r="D397" s="15"/>
    </row>
    <row r="398" spans="1:4" x14ac:dyDescent="0.25">
      <c r="A398" s="15"/>
      <c r="B398" s="15"/>
      <c r="C398" s="15"/>
      <c r="D398" s="15"/>
    </row>
    <row r="399" spans="1:4" x14ac:dyDescent="0.25">
      <c r="A399" s="15"/>
      <c r="B399" s="15"/>
      <c r="C399" s="15"/>
      <c r="D399" s="15"/>
    </row>
    <row r="400" spans="1:4" x14ac:dyDescent="0.25">
      <c r="A400" s="15"/>
      <c r="B400" s="15"/>
      <c r="C400" s="15"/>
      <c r="D400" s="15"/>
    </row>
    <row r="401" spans="1:4" x14ac:dyDescent="0.25">
      <c r="A401" s="15"/>
      <c r="B401" s="15"/>
      <c r="C401" s="15"/>
      <c r="D401" s="15"/>
    </row>
    <row r="402" spans="1:4" x14ac:dyDescent="0.25">
      <c r="A402" s="15"/>
      <c r="B402" s="15"/>
      <c r="C402" s="15"/>
      <c r="D402" s="15"/>
    </row>
    <row r="403" spans="1:4" x14ac:dyDescent="0.25">
      <c r="A403" s="15"/>
      <c r="B403" s="15"/>
      <c r="C403" s="15"/>
      <c r="D403" s="15"/>
    </row>
    <row r="404" spans="1:4" x14ac:dyDescent="0.25">
      <c r="A404" s="15"/>
      <c r="B404" s="15"/>
      <c r="C404" s="15"/>
      <c r="D404" s="15"/>
    </row>
    <row r="405" spans="1:4" x14ac:dyDescent="0.25">
      <c r="A405" s="15"/>
      <c r="B405" s="15"/>
      <c r="C405" s="15"/>
      <c r="D405" s="15"/>
    </row>
    <row r="406" spans="1:4" x14ac:dyDescent="0.25">
      <c r="A406" s="15"/>
      <c r="B406" s="15"/>
      <c r="C406" s="15"/>
      <c r="D406" s="15"/>
    </row>
    <row r="407" spans="1:4" x14ac:dyDescent="0.25">
      <c r="A407" s="15"/>
      <c r="B407" s="15"/>
      <c r="C407" s="15"/>
      <c r="D407" s="15"/>
    </row>
    <row r="408" spans="1:4" x14ac:dyDescent="0.25">
      <c r="A408" s="15"/>
      <c r="B408" s="15"/>
      <c r="C408" s="15"/>
      <c r="D408" s="15"/>
    </row>
    <row r="409" spans="1:4" x14ac:dyDescent="0.25">
      <c r="A409" s="15"/>
      <c r="B409" s="15"/>
      <c r="C409" s="15"/>
      <c r="D409" s="15"/>
    </row>
    <row r="410" spans="1:4" x14ac:dyDescent="0.25">
      <c r="A410" s="15"/>
      <c r="B410" s="15"/>
      <c r="C410" s="15"/>
      <c r="D410" s="15"/>
    </row>
    <row r="411" spans="1:4" x14ac:dyDescent="0.25">
      <c r="A411" s="15"/>
      <c r="B411" s="15"/>
      <c r="C411" s="15"/>
      <c r="D411" s="15"/>
    </row>
    <row r="412" spans="1:4" x14ac:dyDescent="0.25">
      <c r="A412" s="15"/>
      <c r="B412" s="15"/>
      <c r="C412" s="15"/>
      <c r="D412" s="15"/>
    </row>
    <row r="413" spans="1:4" x14ac:dyDescent="0.25">
      <c r="A413" s="15"/>
      <c r="B413" s="15"/>
      <c r="C413" s="15"/>
      <c r="D413" s="15"/>
    </row>
    <row r="414" spans="1:4" x14ac:dyDescent="0.25">
      <c r="A414" s="15"/>
      <c r="B414" s="15"/>
      <c r="C414" s="15"/>
      <c r="D414" s="15"/>
    </row>
    <row r="415" spans="1:4" x14ac:dyDescent="0.25">
      <c r="A415" s="15"/>
      <c r="B415" s="15"/>
      <c r="C415" s="15"/>
      <c r="D415" s="15"/>
    </row>
    <row r="416" spans="1:4" x14ac:dyDescent="0.25">
      <c r="A416" s="15"/>
      <c r="B416" s="15"/>
      <c r="C416" s="15"/>
      <c r="D416" s="15"/>
    </row>
    <row r="417" spans="1:4" x14ac:dyDescent="0.25">
      <c r="A417" s="15"/>
      <c r="B417" s="15"/>
      <c r="C417" s="15"/>
      <c r="D417" s="15"/>
    </row>
    <row r="418" spans="1:4" x14ac:dyDescent="0.25">
      <c r="A418" s="15"/>
      <c r="B418" s="15"/>
      <c r="C418" s="15"/>
      <c r="D418" s="15"/>
    </row>
    <row r="419" spans="1:4" x14ac:dyDescent="0.25">
      <c r="A419" s="15"/>
      <c r="B419" s="15"/>
      <c r="C419" s="15"/>
      <c r="D419" s="15"/>
    </row>
    <row r="420" spans="1:4" x14ac:dyDescent="0.25">
      <c r="A420" s="15"/>
      <c r="B420" s="15"/>
      <c r="C420" s="15"/>
      <c r="D420" s="15"/>
    </row>
    <row r="421" spans="1:4" x14ac:dyDescent="0.25">
      <c r="A421" s="15"/>
      <c r="B421" s="15"/>
      <c r="C421" s="15"/>
      <c r="D421" s="15"/>
    </row>
    <row r="422" spans="1:4" x14ac:dyDescent="0.25">
      <c r="A422" s="15"/>
      <c r="B422" s="15"/>
      <c r="C422" s="15"/>
      <c r="D422" s="15"/>
    </row>
    <row r="423" spans="1:4" x14ac:dyDescent="0.25">
      <c r="A423" s="15"/>
      <c r="B423" s="15"/>
      <c r="C423" s="15"/>
      <c r="D423" s="15"/>
    </row>
    <row r="424" spans="1:4" x14ac:dyDescent="0.25">
      <c r="A424" s="15"/>
      <c r="B424" s="15"/>
      <c r="C424" s="15"/>
      <c r="D424" s="15"/>
    </row>
    <row r="425" spans="1:4" x14ac:dyDescent="0.25">
      <c r="A425" s="15"/>
      <c r="B425" s="15"/>
      <c r="C425" s="15"/>
      <c r="D425" s="15"/>
    </row>
    <row r="426" spans="1:4" x14ac:dyDescent="0.25">
      <c r="A426" s="15"/>
      <c r="B426" s="15"/>
      <c r="C426" s="15"/>
      <c r="D426" s="15"/>
    </row>
    <row r="427" spans="1:4" x14ac:dyDescent="0.25">
      <c r="A427" s="15"/>
      <c r="B427" s="15"/>
      <c r="C427" s="15"/>
      <c r="D427" s="15"/>
    </row>
    <row r="428" spans="1:4" x14ac:dyDescent="0.25">
      <c r="A428" s="15"/>
      <c r="B428" s="15"/>
      <c r="C428" s="15"/>
      <c r="D428" s="15"/>
    </row>
    <row r="429" spans="1:4" x14ac:dyDescent="0.25">
      <c r="A429" s="15"/>
      <c r="B429" s="15"/>
      <c r="C429" s="15"/>
      <c r="D429" s="15"/>
    </row>
    <row r="430" spans="1:4" x14ac:dyDescent="0.25">
      <c r="A430" s="15"/>
      <c r="B430" s="15"/>
      <c r="C430" s="15"/>
      <c r="D430" s="15"/>
    </row>
    <row r="431" spans="1:4" x14ac:dyDescent="0.25">
      <c r="A431" s="15"/>
      <c r="B431" s="15"/>
      <c r="C431" s="15"/>
      <c r="D431" s="15"/>
    </row>
    <row r="432" spans="1:4" x14ac:dyDescent="0.25">
      <c r="A432" s="15"/>
      <c r="B432" s="15"/>
      <c r="C432" s="15"/>
      <c r="D432" s="15"/>
    </row>
    <row r="433" spans="1:4" x14ac:dyDescent="0.25">
      <c r="A433" s="15"/>
      <c r="B433" s="15"/>
      <c r="C433" s="15"/>
      <c r="D433" s="15"/>
    </row>
    <row r="434" spans="1:4" x14ac:dyDescent="0.25">
      <c r="A434" s="15"/>
      <c r="B434" s="15"/>
      <c r="C434" s="15"/>
      <c r="D434" s="15"/>
    </row>
    <row r="435" spans="1:4" x14ac:dyDescent="0.25">
      <c r="A435" s="15"/>
      <c r="B435" s="15"/>
      <c r="C435" s="15"/>
      <c r="D435" s="15"/>
    </row>
    <row r="436" spans="1:4" x14ac:dyDescent="0.25">
      <c r="A436" s="15"/>
      <c r="B436" s="15"/>
      <c r="C436" s="15"/>
      <c r="D436" s="15"/>
    </row>
    <row r="437" spans="1:4" x14ac:dyDescent="0.25">
      <c r="A437" s="15"/>
      <c r="B437" s="15"/>
      <c r="C437" s="15"/>
      <c r="D437" s="15"/>
    </row>
    <row r="438" spans="1:4" x14ac:dyDescent="0.25">
      <c r="A438" s="15"/>
      <c r="B438" s="15"/>
      <c r="C438" s="15"/>
      <c r="D438" s="15"/>
    </row>
    <row r="439" spans="1:4" x14ac:dyDescent="0.25">
      <c r="A439" s="15"/>
      <c r="B439" s="15"/>
      <c r="C439" s="15"/>
      <c r="D439" s="15"/>
    </row>
    <row r="440" spans="1:4" x14ac:dyDescent="0.25">
      <c r="A440" s="15"/>
      <c r="B440" s="15"/>
      <c r="C440" s="15"/>
      <c r="D440" s="15"/>
    </row>
    <row r="441" spans="1:4" x14ac:dyDescent="0.25">
      <c r="A441" s="15"/>
      <c r="B441" s="15"/>
      <c r="C441" s="15"/>
      <c r="D441" s="15"/>
    </row>
    <row r="442" spans="1:4" x14ac:dyDescent="0.25">
      <c r="A442" s="15"/>
      <c r="B442" s="15"/>
      <c r="C442" s="15"/>
      <c r="D442" s="15"/>
    </row>
    <row r="443" spans="1:4" x14ac:dyDescent="0.25">
      <c r="A443" s="15"/>
      <c r="B443" s="15"/>
      <c r="C443" s="15"/>
      <c r="D443" s="15"/>
    </row>
    <row r="444" spans="1:4" x14ac:dyDescent="0.25">
      <c r="A444" s="15"/>
      <c r="B444" s="15"/>
      <c r="C444" s="15"/>
      <c r="D444" s="15"/>
    </row>
    <row r="445" spans="1:4" x14ac:dyDescent="0.25">
      <c r="A445" s="15"/>
      <c r="B445" s="15"/>
      <c r="C445" s="15"/>
      <c r="D445" s="15"/>
    </row>
    <row r="446" spans="1:4" x14ac:dyDescent="0.25">
      <c r="A446" s="15"/>
      <c r="B446" s="15"/>
      <c r="C446" s="15"/>
      <c r="D446" s="15"/>
    </row>
    <row r="447" spans="1:4" x14ac:dyDescent="0.25">
      <c r="A447" s="15"/>
      <c r="B447" s="15"/>
      <c r="C447" s="15"/>
      <c r="D447" s="15"/>
    </row>
    <row r="448" spans="1:4" x14ac:dyDescent="0.25">
      <c r="A448" s="15"/>
      <c r="B448" s="15"/>
      <c r="C448" s="15"/>
      <c r="D448" s="15"/>
    </row>
    <row r="449" spans="1:4" x14ac:dyDescent="0.25">
      <c r="A449" s="15"/>
      <c r="B449" s="15"/>
      <c r="C449" s="15"/>
      <c r="D449" s="15"/>
    </row>
    <row r="450" spans="1:4" x14ac:dyDescent="0.25">
      <c r="A450" s="15"/>
      <c r="B450" s="15"/>
      <c r="C450" s="15"/>
      <c r="D450" s="15"/>
    </row>
    <row r="451" spans="1:4" x14ac:dyDescent="0.25">
      <c r="A451" s="15"/>
      <c r="B451" s="15"/>
      <c r="C451" s="15"/>
      <c r="D451" s="15"/>
    </row>
    <row r="452" spans="1:4" x14ac:dyDescent="0.25">
      <c r="A452" s="15"/>
      <c r="B452" s="15"/>
      <c r="C452" s="15"/>
      <c r="D452" s="15"/>
    </row>
    <row r="453" spans="1:4" x14ac:dyDescent="0.25">
      <c r="A453" s="15"/>
      <c r="B453" s="15"/>
      <c r="C453" s="15"/>
      <c r="D453" s="15"/>
    </row>
    <row r="454" spans="1:4" x14ac:dyDescent="0.25">
      <c r="A454" s="15"/>
      <c r="B454" s="15"/>
      <c r="C454" s="15"/>
      <c r="D454" s="15"/>
    </row>
    <row r="455" spans="1:4" x14ac:dyDescent="0.25">
      <c r="A455" s="15"/>
      <c r="B455" s="15"/>
      <c r="C455" s="15"/>
      <c r="D455" s="15"/>
    </row>
    <row r="456" spans="1:4" x14ac:dyDescent="0.25">
      <c r="A456" s="15"/>
      <c r="B456" s="15"/>
      <c r="C456" s="15"/>
      <c r="D456" s="15"/>
    </row>
    <row r="457" spans="1:4" x14ac:dyDescent="0.25">
      <c r="A457" s="15"/>
      <c r="B457" s="15"/>
      <c r="C457" s="15"/>
      <c r="D457" s="15"/>
    </row>
    <row r="458" spans="1:4" x14ac:dyDescent="0.25">
      <c r="A458" s="15"/>
      <c r="B458" s="15"/>
      <c r="C458" s="15"/>
      <c r="D458" s="15"/>
    </row>
    <row r="459" spans="1:4" x14ac:dyDescent="0.25">
      <c r="A459" s="15"/>
      <c r="B459" s="15"/>
      <c r="C459" s="15"/>
      <c r="D459" s="15"/>
    </row>
    <row r="460" spans="1:4" x14ac:dyDescent="0.25">
      <c r="A460" s="15"/>
      <c r="B460" s="15"/>
      <c r="C460" s="15"/>
      <c r="D460" s="15"/>
    </row>
    <row r="461" spans="1:4" x14ac:dyDescent="0.25">
      <c r="A461" s="15"/>
      <c r="B461" s="15"/>
      <c r="C461" s="15"/>
      <c r="D461" s="15"/>
    </row>
    <row r="462" spans="1:4" x14ac:dyDescent="0.25">
      <c r="A462" s="15"/>
      <c r="B462" s="15"/>
      <c r="C462" s="15"/>
      <c r="D462" s="15"/>
    </row>
    <row r="463" spans="1:4" x14ac:dyDescent="0.25">
      <c r="A463" s="15"/>
      <c r="B463" s="15"/>
      <c r="C463" s="15"/>
      <c r="D463" s="15"/>
    </row>
    <row r="464" spans="1:4" x14ac:dyDescent="0.25">
      <c r="A464" s="15"/>
      <c r="B464" s="15"/>
      <c r="C464" s="15"/>
      <c r="D464" s="15"/>
    </row>
    <row r="465" spans="1:4" x14ac:dyDescent="0.25">
      <c r="A465" s="15"/>
      <c r="B465" s="15"/>
      <c r="C465" s="15"/>
      <c r="D465" s="15"/>
    </row>
    <row r="466" spans="1:4" x14ac:dyDescent="0.25">
      <c r="A466" s="15"/>
      <c r="B466" s="15"/>
      <c r="C466" s="15"/>
      <c r="D466" s="15"/>
    </row>
    <row r="467" spans="1:4" x14ac:dyDescent="0.25">
      <c r="A467" s="15"/>
      <c r="B467" s="15"/>
      <c r="C467" s="15"/>
      <c r="D467" s="15"/>
    </row>
    <row r="468" spans="1:4" x14ac:dyDescent="0.25">
      <c r="A468" s="15"/>
      <c r="B468" s="15"/>
      <c r="C468" s="15"/>
      <c r="D468" s="15"/>
    </row>
    <row r="469" spans="1:4" x14ac:dyDescent="0.25">
      <c r="A469" s="15"/>
      <c r="B469" s="15"/>
      <c r="C469" s="15"/>
      <c r="D469" s="15"/>
    </row>
    <row r="470" spans="1:4" x14ac:dyDescent="0.25">
      <c r="A470" s="15"/>
      <c r="B470" s="15"/>
      <c r="C470" s="15"/>
      <c r="D470" s="15"/>
    </row>
    <row r="471" spans="1:4" x14ac:dyDescent="0.25">
      <c r="A471" s="15"/>
      <c r="B471" s="15"/>
      <c r="C471" s="15"/>
      <c r="D471" s="15"/>
    </row>
    <row r="472" spans="1:4" x14ac:dyDescent="0.25">
      <c r="A472" s="15"/>
      <c r="B472" s="15"/>
      <c r="C472" s="15"/>
      <c r="D472" s="15"/>
    </row>
    <row r="473" spans="1:4" x14ac:dyDescent="0.25">
      <c r="A473" s="15"/>
      <c r="B473" s="15"/>
      <c r="C473" s="15"/>
      <c r="D473" s="15"/>
    </row>
    <row r="474" spans="1:4" x14ac:dyDescent="0.25">
      <c r="A474" s="15"/>
      <c r="B474" s="15"/>
      <c r="C474" s="15"/>
      <c r="D474" s="15"/>
    </row>
    <row r="475" spans="1:4" x14ac:dyDescent="0.25">
      <c r="A475" s="15"/>
      <c r="B475" s="15"/>
      <c r="C475" s="15"/>
      <c r="D475" s="15"/>
    </row>
    <row r="476" spans="1:4" x14ac:dyDescent="0.25">
      <c r="A476" s="15"/>
      <c r="B476" s="15"/>
      <c r="C476" s="15"/>
      <c r="D476" s="15"/>
    </row>
    <row r="477" spans="1:4" x14ac:dyDescent="0.25">
      <c r="A477" s="15"/>
      <c r="B477" s="15"/>
      <c r="C477" s="15"/>
      <c r="D477" s="15"/>
    </row>
    <row r="478" spans="1:4" x14ac:dyDescent="0.25">
      <c r="A478" s="15"/>
      <c r="B478" s="15"/>
      <c r="C478" s="15"/>
      <c r="D478" s="15"/>
    </row>
    <row r="479" spans="1:4" x14ac:dyDescent="0.25">
      <c r="A479" s="15"/>
      <c r="B479" s="15"/>
      <c r="C479" s="15"/>
      <c r="D479" s="15"/>
    </row>
    <row r="480" spans="1:4" x14ac:dyDescent="0.25">
      <c r="A480" s="15"/>
      <c r="B480" s="15"/>
      <c r="C480" s="15"/>
      <c r="D480" s="15"/>
    </row>
    <row r="481" spans="1:4" x14ac:dyDescent="0.25">
      <c r="A481" s="15"/>
      <c r="B481" s="15"/>
      <c r="C481" s="15"/>
      <c r="D481" s="15"/>
    </row>
    <row r="482" spans="1:4" x14ac:dyDescent="0.25">
      <c r="A482" s="15"/>
      <c r="B482" s="15"/>
      <c r="C482" s="15"/>
      <c r="D482" s="15"/>
    </row>
    <row r="483" spans="1:4" x14ac:dyDescent="0.25">
      <c r="A483" s="15"/>
      <c r="B483" s="15"/>
      <c r="C483" s="15"/>
      <c r="D483" s="15"/>
    </row>
    <row r="484" spans="1:4" x14ac:dyDescent="0.25">
      <c r="A484" s="15"/>
      <c r="B484" s="15"/>
      <c r="C484" s="15"/>
      <c r="D484" s="15"/>
    </row>
    <row r="485" spans="1:4" x14ac:dyDescent="0.25">
      <c r="A485" s="15"/>
      <c r="B485" s="15"/>
      <c r="C485" s="15"/>
      <c r="D485" s="15"/>
    </row>
    <row r="486" spans="1:4" x14ac:dyDescent="0.25">
      <c r="A486" s="15"/>
      <c r="B486" s="15"/>
      <c r="C486" s="15"/>
      <c r="D486" s="15"/>
    </row>
    <row r="487" spans="1:4" x14ac:dyDescent="0.25">
      <c r="A487" s="15"/>
      <c r="B487" s="15"/>
      <c r="C487" s="15"/>
      <c r="D487" s="15"/>
    </row>
    <row r="488" spans="1:4" x14ac:dyDescent="0.25">
      <c r="A488" s="15"/>
      <c r="B488" s="15"/>
      <c r="C488" s="15"/>
      <c r="D488" s="15"/>
    </row>
    <row r="489" spans="1:4" x14ac:dyDescent="0.25">
      <c r="A489" s="15"/>
      <c r="B489" s="15"/>
      <c r="C489" s="15"/>
      <c r="D489" s="15"/>
    </row>
    <row r="490" spans="1:4" x14ac:dyDescent="0.25">
      <c r="A490" s="15"/>
      <c r="B490" s="15"/>
      <c r="C490" s="15"/>
      <c r="D490" s="15"/>
    </row>
    <row r="491" spans="1:4" x14ac:dyDescent="0.25">
      <c r="A491" s="15"/>
      <c r="B491" s="15"/>
      <c r="C491" s="15"/>
      <c r="D491" s="15"/>
    </row>
    <row r="492" spans="1:4" x14ac:dyDescent="0.25">
      <c r="A492" s="15"/>
      <c r="B492" s="15"/>
      <c r="C492" s="15"/>
      <c r="D492" s="15"/>
    </row>
    <row r="493" spans="1:4" x14ac:dyDescent="0.25">
      <c r="A493" s="15"/>
      <c r="B493" s="15"/>
      <c r="C493" s="15"/>
      <c r="D493" s="15"/>
    </row>
    <row r="494" spans="1:4" x14ac:dyDescent="0.25">
      <c r="A494" s="15"/>
      <c r="B494" s="15"/>
      <c r="C494" s="15"/>
      <c r="D494" s="15"/>
    </row>
    <row r="495" spans="1:4" x14ac:dyDescent="0.25">
      <c r="A495" s="15"/>
      <c r="B495" s="15"/>
      <c r="C495" s="15"/>
      <c r="D495" s="15"/>
    </row>
    <row r="496" spans="1:4" x14ac:dyDescent="0.25">
      <c r="A496" s="15"/>
      <c r="B496" s="15"/>
      <c r="C496" s="15"/>
      <c r="D496" s="15"/>
    </row>
    <row r="497" spans="1:4" x14ac:dyDescent="0.25">
      <c r="A497" s="15"/>
      <c r="B497" s="15"/>
      <c r="C497" s="15"/>
      <c r="D497" s="15"/>
    </row>
    <row r="498" spans="1:4" x14ac:dyDescent="0.25">
      <c r="A498" s="15"/>
      <c r="B498" s="15"/>
      <c r="C498" s="15"/>
      <c r="D498" s="15"/>
    </row>
    <row r="499" spans="1:4" x14ac:dyDescent="0.25">
      <c r="A499" s="15"/>
      <c r="B499" s="15"/>
      <c r="C499" s="15"/>
      <c r="D499" s="15"/>
    </row>
    <row r="500" spans="1:4" x14ac:dyDescent="0.25">
      <c r="A500" s="15"/>
      <c r="B500" s="15"/>
      <c r="C500" s="15"/>
      <c r="D500" s="15"/>
    </row>
    <row r="501" spans="1:4" x14ac:dyDescent="0.25">
      <c r="A501" s="15"/>
      <c r="B501" s="15"/>
      <c r="C501" s="15"/>
      <c r="D501" s="15"/>
    </row>
    <row r="502" spans="1:4" x14ac:dyDescent="0.25">
      <c r="A502" s="15"/>
      <c r="B502" s="15"/>
      <c r="C502" s="15"/>
      <c r="D502" s="15"/>
    </row>
    <row r="503" spans="1:4" x14ac:dyDescent="0.25">
      <c r="A503" s="15"/>
      <c r="B503" s="15"/>
      <c r="C503" s="15"/>
      <c r="D503" s="15"/>
    </row>
    <row r="504" spans="1:4" x14ac:dyDescent="0.25">
      <c r="A504" s="15"/>
      <c r="B504" s="15"/>
      <c r="C504" s="15"/>
      <c r="D504" s="15"/>
    </row>
    <row r="505" spans="1:4" x14ac:dyDescent="0.25">
      <c r="A505" s="15"/>
      <c r="B505" s="15"/>
      <c r="C505" s="15"/>
      <c r="D505" s="15"/>
    </row>
    <row r="506" spans="1:4" x14ac:dyDescent="0.25">
      <c r="A506" s="15"/>
      <c r="B506" s="15"/>
      <c r="C506" s="15"/>
      <c r="D506" s="15"/>
    </row>
    <row r="507" spans="1:4" x14ac:dyDescent="0.25">
      <c r="A507" s="15"/>
      <c r="B507" s="15"/>
      <c r="C507" s="15"/>
      <c r="D507" s="15"/>
    </row>
    <row r="508" spans="1:4" x14ac:dyDescent="0.25">
      <c r="A508" s="15"/>
      <c r="B508" s="15"/>
      <c r="C508" s="15"/>
      <c r="D508" s="15"/>
    </row>
    <row r="509" spans="1:4" x14ac:dyDescent="0.25">
      <c r="A509" s="15"/>
      <c r="B509" s="15"/>
      <c r="C509" s="15"/>
      <c r="D509" s="15"/>
    </row>
    <row r="510" spans="1:4" x14ac:dyDescent="0.25">
      <c r="A510" s="15"/>
      <c r="B510" s="15"/>
      <c r="C510" s="15"/>
      <c r="D510" s="15"/>
    </row>
    <row r="511" spans="1:4" x14ac:dyDescent="0.25">
      <c r="A511" s="15"/>
      <c r="B511" s="15"/>
      <c r="C511" s="15"/>
      <c r="D511" s="15"/>
    </row>
    <row r="512" spans="1:4" x14ac:dyDescent="0.25">
      <c r="A512" s="15"/>
      <c r="B512" s="15"/>
      <c r="C512" s="15"/>
      <c r="D512" s="15"/>
    </row>
    <row r="513" spans="1:4" x14ac:dyDescent="0.25">
      <c r="A513" s="15"/>
      <c r="B513" s="15"/>
      <c r="C513" s="15"/>
      <c r="D513" s="15"/>
    </row>
    <row r="514" spans="1:4" x14ac:dyDescent="0.25">
      <c r="A514" s="15"/>
      <c r="B514" s="15"/>
      <c r="C514" s="15"/>
      <c r="D514" s="15"/>
    </row>
    <row r="515" spans="1:4" x14ac:dyDescent="0.25">
      <c r="A515" s="15"/>
      <c r="B515" s="15"/>
      <c r="C515" s="15"/>
      <c r="D515" s="15"/>
    </row>
    <row r="516" spans="1:4" x14ac:dyDescent="0.25">
      <c r="A516" s="15"/>
      <c r="B516" s="15"/>
      <c r="C516" s="15"/>
      <c r="D516" s="15"/>
    </row>
    <row r="517" spans="1:4" x14ac:dyDescent="0.25">
      <c r="A517" s="15"/>
      <c r="B517" s="15"/>
      <c r="C517" s="15"/>
      <c r="D517" s="15"/>
    </row>
    <row r="518" spans="1:4" x14ac:dyDescent="0.25">
      <c r="A518" s="15"/>
      <c r="B518" s="15"/>
      <c r="C518" s="15"/>
      <c r="D518" s="15"/>
    </row>
    <row r="519" spans="1:4" x14ac:dyDescent="0.25">
      <c r="A519" s="15"/>
      <c r="B519" s="15"/>
      <c r="C519" s="15"/>
      <c r="D519" s="15"/>
    </row>
    <row r="520" spans="1:4" x14ac:dyDescent="0.25">
      <c r="A520" s="15"/>
      <c r="B520" s="15"/>
      <c r="C520" s="15"/>
      <c r="D520" s="15"/>
    </row>
    <row r="521" spans="1:4" x14ac:dyDescent="0.25">
      <c r="A521" s="15"/>
      <c r="B521" s="15"/>
      <c r="C521" s="15"/>
      <c r="D521" s="15"/>
    </row>
    <row r="522" spans="1:4" x14ac:dyDescent="0.25">
      <c r="A522" s="15"/>
      <c r="B522" s="15"/>
      <c r="C522" s="15"/>
      <c r="D522" s="15"/>
    </row>
    <row r="523" spans="1:4" x14ac:dyDescent="0.25">
      <c r="A523" s="15"/>
      <c r="B523" s="15"/>
      <c r="C523" s="15"/>
      <c r="D523" s="15"/>
    </row>
    <row r="524" spans="1:4" x14ac:dyDescent="0.25">
      <c r="A524" s="15"/>
      <c r="B524" s="15"/>
      <c r="C524" s="15"/>
      <c r="D524" s="15"/>
    </row>
    <row r="525" spans="1:4" x14ac:dyDescent="0.25">
      <c r="A525" s="15"/>
      <c r="B525" s="15"/>
      <c r="C525" s="15"/>
      <c r="D525" s="15"/>
    </row>
    <row r="526" spans="1:4" x14ac:dyDescent="0.25">
      <c r="A526" s="15"/>
      <c r="B526" s="15"/>
      <c r="C526" s="15"/>
      <c r="D526" s="15"/>
    </row>
    <row r="527" spans="1:4" x14ac:dyDescent="0.25">
      <c r="A527" s="15"/>
      <c r="B527" s="15"/>
      <c r="C527" s="15"/>
      <c r="D527" s="15"/>
    </row>
    <row r="528" spans="1:4" x14ac:dyDescent="0.25">
      <c r="A528" s="15"/>
      <c r="B528" s="15"/>
      <c r="C528" s="15"/>
      <c r="D528" s="15"/>
    </row>
    <row r="529" spans="1:4" x14ac:dyDescent="0.25">
      <c r="A529" s="15"/>
      <c r="B529" s="15"/>
      <c r="C529" s="15"/>
      <c r="D529" s="15"/>
    </row>
    <row r="530" spans="1:4" x14ac:dyDescent="0.25">
      <c r="A530" s="15"/>
      <c r="B530" s="15"/>
      <c r="C530" s="15"/>
      <c r="D530" s="15"/>
    </row>
    <row r="531" spans="1:4" x14ac:dyDescent="0.25">
      <c r="A531" s="15"/>
      <c r="B531" s="15"/>
      <c r="C531" s="15"/>
      <c r="D531" s="15"/>
    </row>
    <row r="532" spans="1:4" x14ac:dyDescent="0.25">
      <c r="A532" s="15"/>
      <c r="B532" s="15"/>
      <c r="C532" s="15"/>
      <c r="D532" s="15"/>
    </row>
    <row r="533" spans="1:4" x14ac:dyDescent="0.25">
      <c r="A533" s="15"/>
      <c r="B533" s="15"/>
      <c r="C533" s="15"/>
      <c r="D533" s="15"/>
    </row>
    <row r="534" spans="1:4" x14ac:dyDescent="0.25">
      <c r="A534" s="15"/>
      <c r="B534" s="15"/>
      <c r="C534" s="15"/>
      <c r="D534" s="15"/>
    </row>
    <row r="535" spans="1:4" x14ac:dyDescent="0.25">
      <c r="A535" s="15"/>
      <c r="B535" s="15"/>
      <c r="C535" s="15"/>
      <c r="D535" s="15"/>
    </row>
    <row r="536" spans="1:4" x14ac:dyDescent="0.25">
      <c r="A536" s="15"/>
      <c r="B536" s="15"/>
      <c r="C536" s="15"/>
      <c r="D536" s="15"/>
    </row>
    <row r="537" spans="1:4" x14ac:dyDescent="0.25">
      <c r="A537" s="15"/>
      <c r="B537" s="15"/>
      <c r="C537" s="15"/>
      <c r="D537" s="15"/>
    </row>
    <row r="538" spans="1:4" x14ac:dyDescent="0.25">
      <c r="A538" s="15"/>
      <c r="B538" s="15"/>
      <c r="C538" s="15"/>
      <c r="D538" s="15"/>
    </row>
    <row r="539" spans="1:4" x14ac:dyDescent="0.25">
      <c r="A539" s="15"/>
      <c r="B539" s="15"/>
      <c r="C539" s="15"/>
      <c r="D539" s="15"/>
    </row>
    <row r="540" spans="1:4" x14ac:dyDescent="0.25">
      <c r="A540" s="15"/>
      <c r="B540" s="15"/>
      <c r="C540" s="15"/>
      <c r="D540" s="15"/>
    </row>
    <row r="541" spans="1:4" x14ac:dyDescent="0.25">
      <c r="A541" s="15"/>
      <c r="B541" s="15"/>
      <c r="C541" s="15"/>
      <c r="D541" s="15"/>
    </row>
    <row r="542" spans="1:4" x14ac:dyDescent="0.25">
      <c r="A542" s="15"/>
      <c r="B542" s="15"/>
      <c r="C542" s="15"/>
      <c r="D542" s="15"/>
    </row>
    <row r="543" spans="1:4" x14ac:dyDescent="0.25">
      <c r="A543" s="15"/>
      <c r="B543" s="15"/>
      <c r="C543" s="15"/>
      <c r="D543" s="15"/>
    </row>
    <row r="544" spans="1:4" x14ac:dyDescent="0.25">
      <c r="A544" s="15"/>
      <c r="B544" s="15"/>
      <c r="C544" s="15"/>
      <c r="D544" s="15"/>
    </row>
    <row r="545" spans="1:4" x14ac:dyDescent="0.25">
      <c r="A545" s="15"/>
      <c r="B545" s="15"/>
      <c r="C545" s="15"/>
      <c r="D545" s="15"/>
    </row>
    <row r="546" spans="1:4" x14ac:dyDescent="0.25">
      <c r="A546" s="15"/>
      <c r="B546" s="15"/>
      <c r="C546" s="15"/>
      <c r="D546" s="15"/>
    </row>
    <row r="547" spans="1:4" x14ac:dyDescent="0.25">
      <c r="A547" s="15"/>
      <c r="B547" s="15"/>
      <c r="C547" s="15"/>
      <c r="D547" s="15"/>
    </row>
    <row r="548" spans="1:4" x14ac:dyDescent="0.25">
      <c r="A548" s="15"/>
      <c r="B548" s="15"/>
      <c r="C548" s="15"/>
      <c r="D548" s="15"/>
    </row>
    <row r="549" spans="1:4" x14ac:dyDescent="0.25">
      <c r="A549" s="15"/>
      <c r="B549" s="15"/>
      <c r="C549" s="15"/>
      <c r="D549" s="15"/>
    </row>
    <row r="550" spans="1:4" x14ac:dyDescent="0.25">
      <c r="A550" s="15"/>
      <c r="B550" s="15"/>
      <c r="C550" s="15"/>
      <c r="D550" s="15"/>
    </row>
    <row r="551" spans="1:4" x14ac:dyDescent="0.25">
      <c r="A551" s="15"/>
      <c r="B551" s="15"/>
      <c r="C551" s="15"/>
      <c r="D551" s="15"/>
    </row>
    <row r="552" spans="1:4" x14ac:dyDescent="0.25">
      <c r="A552" s="15"/>
      <c r="B552" s="15"/>
      <c r="C552" s="15"/>
      <c r="D552" s="15"/>
    </row>
    <row r="553" spans="1:4" x14ac:dyDescent="0.25">
      <c r="A553" s="15"/>
      <c r="B553" s="15"/>
      <c r="C553" s="15"/>
      <c r="D553" s="15"/>
    </row>
    <row r="554" spans="1:4" x14ac:dyDescent="0.25">
      <c r="A554" s="15"/>
      <c r="B554" s="15"/>
      <c r="C554" s="15"/>
      <c r="D554" s="15"/>
    </row>
    <row r="555" spans="1:4" x14ac:dyDescent="0.25">
      <c r="A555" s="15"/>
      <c r="B555" s="15"/>
      <c r="C555" s="15"/>
      <c r="D555" s="15"/>
    </row>
  </sheetData>
  <mergeCells count="2">
    <mergeCell ref="B14:C14"/>
    <mergeCell ref="B19:C19"/>
  </mergeCells>
  <phoneticPr fontId="33" type="noConversion"/>
  <hyperlinks>
    <hyperlink ref="B7" r:id="rId1"/>
  </hyperlinks>
  <printOptions horizontalCentered="1" verticalCentered="1"/>
  <pageMargins left="0" right="0.23622047244094491" top="0.74803149606299213" bottom="0.74803149606299213" header="0.31496062992125984" footer="0.31496062992125984"/>
  <pageSetup paperSize="9" scale="90" orientation="portrait" r:id="rId2"/>
  <headerFooter alignWithMargins="0">
    <oddHeader>&amp;C&amp;"Arial,Fett"&amp;18Spielplan Feldsaison 2017 der U14 männlich</oddHeader>
    <oddFooter>&amp;CErstellt von Markus Knodel am &amp;D</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R66"/>
  <sheetViews>
    <sheetView view="pageLayout" zoomScaleNormal="100" workbookViewId="0">
      <selection activeCell="W11" sqref="W11"/>
    </sheetView>
  </sheetViews>
  <sheetFormatPr baseColWidth="10" defaultColWidth="9.33203125" defaultRowHeight="13.2" x14ac:dyDescent="0.25"/>
  <cols>
    <col min="1" max="1" width="15.109375" style="15" customWidth="1"/>
    <col min="2" max="2" width="16.6640625" style="15" customWidth="1"/>
    <col min="3" max="3" width="2.33203125" style="265" customWidth="1"/>
    <col min="4" max="13" width="2.33203125" style="15" customWidth="1"/>
    <col min="14" max="14" width="18.88671875" style="15" customWidth="1"/>
    <col min="15" max="15" width="4" style="14" customWidth="1"/>
    <col min="16" max="16" width="1.44140625" style="14" customWidth="1"/>
    <col min="17" max="17" width="4" style="14" customWidth="1"/>
    <col min="18" max="18" width="1.6640625" style="14" customWidth="1"/>
    <col min="19" max="19" width="4.109375" style="14" customWidth="1"/>
    <col min="20" max="20" width="0.88671875" style="14" customWidth="1"/>
    <col min="21" max="21" width="4.109375" style="14" customWidth="1"/>
    <col min="22" max="22" width="9.33203125" style="15"/>
    <col min="23" max="23" width="15.109375" style="15" customWidth="1"/>
    <col min="24" max="24" width="16.6640625" style="15" customWidth="1"/>
    <col min="25" max="35" width="2.33203125" style="15" customWidth="1"/>
    <col min="36" max="36" width="18.88671875" style="15" customWidth="1"/>
    <col min="37" max="37" width="4" style="15" customWidth="1"/>
    <col min="38" max="38" width="1.44140625" style="15" customWidth="1"/>
    <col min="39" max="39" width="4" style="15" customWidth="1"/>
    <col min="40" max="40" width="1.6640625" style="15" customWidth="1"/>
    <col min="41" max="41" width="4" style="15" customWidth="1"/>
    <col min="42" max="42" width="1.44140625" style="15" customWidth="1"/>
    <col min="43" max="43" width="4" style="15" customWidth="1"/>
    <col min="44" max="16384" width="9.33203125" style="15"/>
  </cols>
  <sheetData>
    <row r="1" spans="1:44" s="5" customFormat="1" x14ac:dyDescent="0.25">
      <c r="A1" s="6" t="s">
        <v>3</v>
      </c>
      <c r="B1" s="176">
        <f>Spielplan!C22</f>
        <v>42911</v>
      </c>
      <c r="C1" s="10"/>
      <c r="O1" s="4"/>
      <c r="P1" s="4"/>
      <c r="Q1" s="4"/>
      <c r="R1" s="4"/>
      <c r="S1" s="4"/>
      <c r="T1" s="4"/>
      <c r="U1" s="4"/>
      <c r="W1" s="6" t="s">
        <v>3</v>
      </c>
      <c r="X1" s="176">
        <f>Spielplan!C23</f>
        <v>42918</v>
      </c>
      <c r="Y1" s="10"/>
      <c r="Z1" s="291"/>
      <c r="AA1" s="291"/>
      <c r="AB1" s="291"/>
      <c r="AC1" s="291"/>
      <c r="AD1" s="291"/>
      <c r="AE1" s="291"/>
      <c r="AF1" s="291"/>
      <c r="AG1" s="291"/>
      <c r="AH1" s="291"/>
      <c r="AI1" s="291"/>
      <c r="AJ1" s="291"/>
      <c r="AK1" s="292"/>
      <c r="AL1" s="292"/>
      <c r="AM1" s="292"/>
      <c r="AN1" s="292"/>
      <c r="AO1" s="292"/>
      <c r="AP1" s="292"/>
      <c r="AQ1" s="292"/>
      <c r="AR1" s="291"/>
    </row>
    <row r="2" spans="1:44" s="5" customFormat="1" x14ac:dyDescent="0.25">
      <c r="A2" s="6" t="s">
        <v>4</v>
      </c>
      <c r="B2" s="11" t="s">
        <v>781</v>
      </c>
      <c r="C2" s="10"/>
      <c r="O2" s="4"/>
      <c r="P2" s="4"/>
      <c r="Q2" s="4"/>
      <c r="R2" s="4"/>
      <c r="S2" s="4"/>
      <c r="T2" s="4"/>
      <c r="U2" s="4"/>
      <c r="W2" s="6" t="s">
        <v>4</v>
      </c>
      <c r="X2" s="133" t="s">
        <v>577</v>
      </c>
      <c r="Y2" s="10"/>
      <c r="Z2" s="291"/>
      <c r="AA2" s="291"/>
      <c r="AB2" s="291"/>
      <c r="AC2" s="291"/>
      <c r="AD2" s="291"/>
      <c r="AE2" s="291"/>
      <c r="AF2" s="291"/>
      <c r="AG2" s="291"/>
      <c r="AH2" s="291"/>
      <c r="AI2" s="291"/>
      <c r="AJ2" s="291"/>
      <c r="AK2" s="292"/>
      <c r="AL2" s="292"/>
      <c r="AM2" s="292"/>
      <c r="AN2" s="292"/>
      <c r="AO2" s="292"/>
      <c r="AP2" s="292"/>
      <c r="AQ2" s="292"/>
      <c r="AR2" s="291"/>
    </row>
    <row r="3" spans="1:44" s="5" customFormat="1" x14ac:dyDescent="0.25">
      <c r="A3" s="6" t="s">
        <v>6</v>
      </c>
      <c r="B3" s="11" t="s">
        <v>782</v>
      </c>
      <c r="C3" s="93"/>
      <c r="O3" s="4"/>
      <c r="P3" s="4"/>
      <c r="Q3" s="4"/>
      <c r="R3" s="4"/>
      <c r="S3" s="4"/>
      <c r="T3" s="4"/>
      <c r="U3" s="4"/>
      <c r="W3" s="6" t="s">
        <v>6</v>
      </c>
      <c r="X3" s="11" t="s">
        <v>578</v>
      </c>
      <c r="Y3" s="93"/>
      <c r="Z3" s="291"/>
      <c r="AA3" s="291"/>
      <c r="AB3" s="291"/>
      <c r="AC3" s="291"/>
      <c r="AD3" s="291"/>
      <c r="AE3" s="291"/>
      <c r="AF3" s="291"/>
      <c r="AG3" s="291"/>
      <c r="AH3" s="291"/>
      <c r="AI3" s="291"/>
      <c r="AJ3" s="291"/>
      <c r="AK3" s="292"/>
      <c r="AL3" s="292"/>
      <c r="AM3" s="292"/>
      <c r="AN3" s="292"/>
      <c r="AO3" s="292"/>
      <c r="AP3" s="292"/>
      <c r="AQ3" s="292"/>
      <c r="AR3" s="291"/>
    </row>
    <row r="4" spans="1:44" s="5" customFormat="1" x14ac:dyDescent="0.25">
      <c r="A4" s="6" t="s">
        <v>84</v>
      </c>
      <c r="B4" s="263" t="str">
        <f>Spielplan!E22</f>
        <v>10:00 Uhr</v>
      </c>
      <c r="C4" s="10"/>
      <c r="O4" s="4"/>
      <c r="P4" s="4"/>
      <c r="Q4" s="4"/>
      <c r="R4" s="4"/>
      <c r="S4" s="4"/>
      <c r="T4" s="4"/>
      <c r="U4" s="4"/>
      <c r="W4" s="6" t="s">
        <v>84</v>
      </c>
      <c r="X4" s="263" t="str">
        <f>Spielplan!E23</f>
        <v>10:00 Uhr</v>
      </c>
      <c r="Y4" s="10"/>
      <c r="Z4" s="291"/>
      <c r="AA4" s="291"/>
      <c r="AB4" s="291"/>
      <c r="AC4" s="291"/>
      <c r="AD4" s="291"/>
      <c r="AE4" s="291"/>
      <c r="AF4" s="291"/>
      <c r="AG4" s="291"/>
      <c r="AH4" s="291"/>
      <c r="AI4" s="291"/>
      <c r="AJ4" s="291"/>
      <c r="AK4" s="292"/>
      <c r="AL4" s="292"/>
      <c r="AM4" s="292"/>
      <c r="AN4" s="292"/>
      <c r="AO4" s="292"/>
      <c r="AP4" s="292"/>
      <c r="AQ4" s="292"/>
      <c r="AR4" s="291"/>
    </row>
    <row r="5" spans="1:44" s="5" customFormat="1" x14ac:dyDescent="0.25">
      <c r="A5" s="6" t="s">
        <v>5</v>
      </c>
      <c r="B5" s="5" t="s">
        <v>136</v>
      </c>
      <c r="C5" s="10"/>
      <c r="O5" s="4"/>
      <c r="P5" s="4"/>
      <c r="Q5" s="4"/>
      <c r="R5" s="4"/>
      <c r="S5" s="4"/>
      <c r="T5" s="4"/>
      <c r="U5" s="4"/>
      <c r="W5" s="6" t="s">
        <v>5</v>
      </c>
      <c r="X5" s="291" t="s">
        <v>136</v>
      </c>
      <c r="Y5" s="10"/>
      <c r="Z5" s="291"/>
      <c r="AA5" s="291"/>
      <c r="AB5" s="291"/>
      <c r="AC5" s="291"/>
      <c r="AD5" s="291"/>
      <c r="AE5" s="291"/>
      <c r="AF5" s="291"/>
      <c r="AG5" s="291"/>
      <c r="AH5" s="291"/>
      <c r="AI5" s="291"/>
      <c r="AJ5" s="291"/>
      <c r="AK5" s="292"/>
      <c r="AL5" s="292"/>
      <c r="AM5" s="292"/>
      <c r="AN5" s="292"/>
      <c r="AO5" s="292"/>
      <c r="AP5" s="292"/>
      <c r="AQ5" s="292"/>
      <c r="AR5" s="291"/>
    </row>
    <row r="6" spans="1:44" s="5" customFormat="1" x14ac:dyDescent="0.25">
      <c r="A6" s="6" t="s">
        <v>7</v>
      </c>
      <c r="B6" s="5" t="s">
        <v>82</v>
      </c>
      <c r="C6" s="10"/>
      <c r="O6" s="4"/>
      <c r="P6" s="4"/>
      <c r="Q6" s="4"/>
      <c r="R6" s="4"/>
      <c r="S6" s="4"/>
      <c r="T6" s="4"/>
      <c r="U6" s="4"/>
      <c r="W6" s="6" t="s">
        <v>7</v>
      </c>
      <c r="X6" s="291" t="s">
        <v>82</v>
      </c>
      <c r="Y6" s="10"/>
      <c r="Z6" s="291"/>
      <c r="AA6" s="291"/>
      <c r="AB6" s="291"/>
      <c r="AC6" s="291"/>
      <c r="AD6" s="291"/>
      <c r="AE6" s="291"/>
      <c r="AF6" s="291"/>
      <c r="AG6" s="291"/>
      <c r="AH6" s="291"/>
      <c r="AI6" s="291"/>
      <c r="AJ6" s="291"/>
      <c r="AK6" s="292"/>
      <c r="AL6" s="292"/>
      <c r="AM6" s="292"/>
      <c r="AN6" s="292"/>
      <c r="AO6" s="292"/>
      <c r="AP6" s="292"/>
      <c r="AQ6" s="292"/>
      <c r="AR6" s="291"/>
    </row>
    <row r="7" spans="1:44" s="5" customFormat="1" x14ac:dyDescent="0.25">
      <c r="A7" s="6" t="s">
        <v>100</v>
      </c>
      <c r="C7" s="10"/>
      <c r="O7" s="4"/>
      <c r="P7" s="4"/>
      <c r="Q7" s="4"/>
      <c r="R7" s="4"/>
      <c r="S7" s="4"/>
      <c r="T7" s="4"/>
      <c r="U7" s="4"/>
      <c r="W7" s="6" t="s">
        <v>100</v>
      </c>
      <c r="X7" s="291"/>
      <c r="Y7" s="10"/>
      <c r="Z7" s="291"/>
      <c r="AA7" s="291"/>
      <c r="AB7" s="291"/>
      <c r="AC7" s="291"/>
      <c r="AD7" s="291"/>
      <c r="AE7" s="291"/>
      <c r="AF7" s="291"/>
      <c r="AG7" s="291"/>
      <c r="AH7" s="291"/>
      <c r="AI7" s="291"/>
      <c r="AJ7" s="291"/>
      <c r="AK7" s="292"/>
      <c r="AL7" s="292"/>
      <c r="AM7" s="292"/>
      <c r="AN7" s="292"/>
      <c r="AO7" s="292"/>
      <c r="AP7" s="292"/>
      <c r="AQ7" s="292"/>
      <c r="AR7" s="291"/>
    </row>
    <row r="8" spans="1:44" s="5" customFormat="1" x14ac:dyDescent="0.25">
      <c r="A8" s="6" t="s">
        <v>88</v>
      </c>
      <c r="B8" s="15" t="s">
        <v>506</v>
      </c>
      <c r="C8" s="10"/>
      <c r="O8" s="4"/>
      <c r="P8" s="4"/>
      <c r="Q8" s="4"/>
      <c r="R8" s="4"/>
      <c r="S8" s="4"/>
      <c r="T8" s="4"/>
      <c r="U8" s="4"/>
      <c r="W8" s="6" t="s">
        <v>88</v>
      </c>
      <c r="X8" s="15" t="str">
        <f>B8</f>
        <v>5. Gruppe A</v>
      </c>
      <c r="Y8" s="10"/>
      <c r="Z8" s="291"/>
      <c r="AA8" s="291"/>
      <c r="AB8" s="291"/>
      <c r="AC8" s="291"/>
      <c r="AD8" s="291"/>
      <c r="AE8" s="291"/>
      <c r="AF8" s="291"/>
      <c r="AG8" s="291"/>
      <c r="AH8" s="291"/>
      <c r="AI8" s="291"/>
      <c r="AJ8" s="291"/>
      <c r="AK8" s="292"/>
      <c r="AL8" s="292"/>
      <c r="AM8" s="292"/>
      <c r="AN8" s="292"/>
      <c r="AO8" s="292"/>
      <c r="AP8" s="292"/>
      <c r="AQ8" s="292"/>
      <c r="AR8" s="291"/>
    </row>
    <row r="9" spans="1:44" s="5" customFormat="1" x14ac:dyDescent="0.25">
      <c r="A9" s="6"/>
      <c r="B9" s="15" t="s">
        <v>572</v>
      </c>
      <c r="C9" s="10"/>
      <c r="O9" s="4"/>
      <c r="P9" s="4"/>
      <c r="Q9" s="4"/>
      <c r="R9" s="4"/>
      <c r="S9" s="4"/>
      <c r="T9" s="4"/>
      <c r="U9" s="4"/>
      <c r="W9" s="6"/>
      <c r="X9" s="15" t="str">
        <f t="shared" ref="X9:X14" si="0">B9</f>
        <v>6. Gruppe A</v>
      </c>
      <c r="Y9" s="10"/>
      <c r="Z9" s="291"/>
      <c r="AA9" s="291"/>
      <c r="AB9" s="291"/>
      <c r="AC9" s="291"/>
      <c r="AD9" s="291"/>
      <c r="AE9" s="291"/>
      <c r="AF9" s="291"/>
      <c r="AG9" s="291"/>
      <c r="AH9" s="291"/>
      <c r="AI9" s="291"/>
      <c r="AJ9" s="291"/>
      <c r="AK9" s="292"/>
      <c r="AL9" s="292"/>
      <c r="AM9" s="292"/>
      <c r="AN9" s="292"/>
      <c r="AO9" s="292"/>
      <c r="AP9" s="292"/>
      <c r="AQ9" s="292"/>
      <c r="AR9" s="291"/>
    </row>
    <row r="10" spans="1:44" s="5" customFormat="1" x14ac:dyDescent="0.25">
      <c r="A10" s="6"/>
      <c r="B10" s="15" t="s">
        <v>573</v>
      </c>
      <c r="C10" s="10"/>
      <c r="O10" s="4"/>
      <c r="P10" s="4"/>
      <c r="Q10" s="4"/>
      <c r="R10" s="4"/>
      <c r="S10" s="4"/>
      <c r="T10" s="4"/>
      <c r="U10" s="4"/>
      <c r="W10" s="6"/>
      <c r="X10" s="15" t="str">
        <f t="shared" si="0"/>
        <v>7. Gruppe A</v>
      </c>
      <c r="Y10" s="10"/>
      <c r="Z10" s="291"/>
      <c r="AA10" s="291"/>
      <c r="AB10" s="291"/>
      <c r="AC10" s="291"/>
      <c r="AD10" s="291"/>
      <c r="AE10" s="291"/>
      <c r="AF10" s="291"/>
      <c r="AG10" s="291"/>
      <c r="AH10" s="291"/>
      <c r="AI10" s="291"/>
      <c r="AJ10" s="291"/>
      <c r="AK10" s="292"/>
      <c r="AL10" s="292"/>
      <c r="AM10" s="292"/>
      <c r="AN10" s="292"/>
      <c r="AO10" s="292"/>
      <c r="AP10" s="292"/>
      <c r="AQ10" s="292"/>
      <c r="AR10" s="291"/>
    </row>
    <row r="11" spans="1:44" s="5" customFormat="1" x14ac:dyDescent="0.25">
      <c r="A11" s="6"/>
      <c r="B11" s="15" t="s">
        <v>574</v>
      </c>
      <c r="C11" s="10"/>
      <c r="O11" s="4"/>
      <c r="P11" s="4"/>
      <c r="Q11" s="4"/>
      <c r="R11" s="14"/>
      <c r="S11" s="14"/>
      <c r="T11" s="14"/>
      <c r="U11" s="14"/>
      <c r="W11" s="6"/>
      <c r="X11" s="15" t="str">
        <f t="shared" si="0"/>
        <v>5. Gruppe B</v>
      </c>
      <c r="Y11" s="10"/>
      <c r="Z11" s="291"/>
      <c r="AA11" s="291"/>
      <c r="AB11" s="291"/>
      <c r="AC11" s="291"/>
      <c r="AD11" s="291"/>
      <c r="AE11" s="291"/>
      <c r="AF11" s="291"/>
      <c r="AG11" s="291"/>
      <c r="AH11" s="291"/>
      <c r="AI11" s="291"/>
      <c r="AJ11" s="291"/>
      <c r="AK11" s="292"/>
      <c r="AL11" s="292"/>
      <c r="AM11" s="292"/>
      <c r="AN11" s="289"/>
      <c r="AO11" s="289"/>
      <c r="AP11" s="289"/>
      <c r="AQ11" s="289"/>
      <c r="AR11" s="291"/>
    </row>
    <row r="12" spans="1:44" s="5" customFormat="1" x14ac:dyDescent="0.25">
      <c r="A12" s="6"/>
      <c r="B12" s="15" t="s">
        <v>575</v>
      </c>
      <c r="C12" s="10"/>
      <c r="O12" s="4"/>
      <c r="P12" s="4"/>
      <c r="Q12" s="4"/>
      <c r="R12" s="14"/>
      <c r="S12" s="14"/>
      <c r="T12" s="14"/>
      <c r="U12" s="14"/>
      <c r="W12" s="6"/>
      <c r="X12" s="15" t="str">
        <f t="shared" si="0"/>
        <v>6. Gruppe B</v>
      </c>
      <c r="Y12" s="10"/>
      <c r="Z12" s="291"/>
      <c r="AA12" s="291"/>
      <c r="AB12" s="291"/>
      <c r="AC12" s="291"/>
      <c r="AD12" s="291"/>
      <c r="AE12" s="291"/>
      <c r="AF12" s="291"/>
      <c r="AG12" s="291"/>
      <c r="AH12" s="291"/>
      <c r="AI12" s="291"/>
      <c r="AJ12" s="291"/>
      <c r="AK12" s="292"/>
      <c r="AL12" s="292"/>
      <c r="AM12" s="292"/>
      <c r="AN12" s="289"/>
      <c r="AO12" s="289"/>
      <c r="AP12" s="289"/>
      <c r="AQ12" s="289"/>
      <c r="AR12" s="291"/>
    </row>
    <row r="13" spans="1:44" s="5" customFormat="1" x14ac:dyDescent="0.25">
      <c r="A13" s="6"/>
      <c r="B13" s="15" t="s">
        <v>509</v>
      </c>
      <c r="C13" s="10"/>
      <c r="O13" s="4"/>
      <c r="P13" s="4"/>
      <c r="Q13" s="4"/>
      <c r="R13" s="14"/>
      <c r="S13" s="14"/>
      <c r="T13" s="14"/>
      <c r="U13" s="14"/>
      <c r="W13" s="6"/>
      <c r="X13" s="15" t="str">
        <f t="shared" si="0"/>
        <v>5. Gruppe C</v>
      </c>
      <c r="Y13" s="10"/>
      <c r="Z13" s="291"/>
      <c r="AA13" s="291"/>
      <c r="AB13" s="291"/>
      <c r="AC13" s="291"/>
      <c r="AD13" s="291"/>
      <c r="AE13" s="291"/>
      <c r="AF13" s="291"/>
      <c r="AG13" s="291"/>
      <c r="AH13" s="291"/>
      <c r="AI13" s="291"/>
      <c r="AJ13" s="291"/>
      <c r="AK13" s="292"/>
      <c r="AL13" s="292"/>
      <c r="AM13" s="292"/>
      <c r="AN13" s="289"/>
      <c r="AO13" s="289"/>
      <c r="AP13" s="289"/>
      <c r="AQ13" s="289"/>
      <c r="AR13" s="291"/>
    </row>
    <row r="14" spans="1:44" s="11" customFormat="1" x14ac:dyDescent="0.25">
      <c r="A14" s="151"/>
      <c r="B14" s="288" t="s">
        <v>576</v>
      </c>
      <c r="C14" s="10"/>
      <c r="D14" s="4"/>
      <c r="E14" s="4"/>
      <c r="F14" s="4"/>
      <c r="G14" s="4"/>
      <c r="H14" s="4"/>
      <c r="I14" s="4"/>
      <c r="J14" s="4"/>
      <c r="K14" s="4"/>
      <c r="L14" s="4"/>
      <c r="M14" s="4"/>
      <c r="N14" s="4"/>
      <c r="O14" s="4"/>
      <c r="P14" s="4"/>
      <c r="Q14" s="4"/>
      <c r="R14" s="14"/>
      <c r="S14" s="14"/>
      <c r="T14" s="14"/>
      <c r="U14" s="14"/>
      <c r="W14" s="151"/>
      <c r="X14" s="15" t="str">
        <f t="shared" si="0"/>
        <v>6. Gruppe C</v>
      </c>
      <c r="Y14" s="10"/>
      <c r="Z14" s="292"/>
      <c r="AA14" s="292"/>
      <c r="AB14" s="292"/>
      <c r="AC14" s="292"/>
      <c r="AD14" s="292"/>
      <c r="AE14" s="292"/>
      <c r="AF14" s="292"/>
      <c r="AG14" s="292"/>
      <c r="AH14" s="292"/>
      <c r="AI14" s="292"/>
      <c r="AJ14" s="292"/>
      <c r="AK14" s="292"/>
      <c r="AL14" s="292"/>
      <c r="AM14" s="292"/>
      <c r="AN14" s="289"/>
      <c r="AO14" s="289"/>
      <c r="AP14" s="289"/>
      <c r="AQ14" s="289"/>
    </row>
    <row r="15" spans="1:44" s="11" customFormat="1" x14ac:dyDescent="0.25">
      <c r="A15" s="151"/>
      <c r="B15" s="292"/>
      <c r="C15" s="10"/>
      <c r="D15" s="292"/>
      <c r="E15" s="292"/>
      <c r="F15" s="292"/>
      <c r="G15" s="292"/>
      <c r="H15" s="292"/>
      <c r="I15" s="292"/>
      <c r="J15" s="292"/>
      <c r="K15" s="292"/>
      <c r="L15" s="292"/>
      <c r="M15" s="292"/>
      <c r="N15" s="292"/>
      <c r="O15" s="292"/>
      <c r="P15" s="292"/>
      <c r="Q15" s="292"/>
      <c r="R15" s="289"/>
      <c r="S15" s="289"/>
      <c r="T15" s="289"/>
      <c r="U15" s="289"/>
      <c r="W15" s="151"/>
      <c r="X15" s="292"/>
      <c r="Y15" s="10"/>
      <c r="Z15" s="292"/>
      <c r="AA15" s="292"/>
      <c r="AB15" s="292"/>
      <c r="AC15" s="292"/>
      <c r="AD15" s="292"/>
      <c r="AE15" s="292"/>
      <c r="AF15" s="292"/>
      <c r="AG15" s="292"/>
      <c r="AH15" s="292"/>
      <c r="AI15" s="292"/>
      <c r="AJ15" s="292"/>
      <c r="AK15" s="292"/>
      <c r="AL15" s="292"/>
      <c r="AM15" s="292"/>
      <c r="AN15" s="289"/>
      <c r="AO15" s="289"/>
      <c r="AP15" s="289"/>
      <c r="AQ15" s="289"/>
    </row>
    <row r="16" spans="1:44" s="11" customFormat="1" x14ac:dyDescent="0.25">
      <c r="A16" s="323" t="s">
        <v>561</v>
      </c>
      <c r="B16" s="291" t="s">
        <v>9</v>
      </c>
      <c r="C16" s="10"/>
      <c r="D16" s="291" t="s">
        <v>10</v>
      </c>
      <c r="E16" s="292"/>
      <c r="F16" s="292"/>
      <c r="G16" s="292"/>
      <c r="H16" s="292"/>
      <c r="I16" s="292"/>
      <c r="J16" s="292"/>
      <c r="K16" s="292"/>
      <c r="L16" s="292"/>
      <c r="M16" s="292"/>
      <c r="N16" s="292" t="s">
        <v>11</v>
      </c>
      <c r="O16" s="289"/>
      <c r="P16" s="292" t="s">
        <v>127</v>
      </c>
      <c r="Q16" s="292"/>
      <c r="R16" s="289"/>
      <c r="S16" s="292"/>
      <c r="T16" s="292" t="s">
        <v>128</v>
      </c>
      <c r="U16" s="292"/>
      <c r="V16" s="292" t="s">
        <v>1</v>
      </c>
      <c r="W16" s="323" t="s">
        <v>561</v>
      </c>
      <c r="X16" s="291" t="s">
        <v>9</v>
      </c>
      <c r="Y16" s="10"/>
      <c r="Z16" s="291" t="s">
        <v>10</v>
      </c>
      <c r="AA16" s="292"/>
      <c r="AB16" s="292"/>
      <c r="AC16" s="292"/>
      <c r="AD16" s="292"/>
      <c r="AE16" s="292"/>
      <c r="AF16" s="292"/>
      <c r="AG16" s="292"/>
      <c r="AH16" s="292"/>
      <c r="AI16" s="292"/>
      <c r="AJ16" s="292" t="s">
        <v>11</v>
      </c>
      <c r="AK16" s="289"/>
      <c r="AL16" s="292" t="s">
        <v>127</v>
      </c>
      <c r="AM16" s="292"/>
      <c r="AN16" s="289"/>
      <c r="AO16" s="292"/>
      <c r="AP16" s="292" t="s">
        <v>128</v>
      </c>
      <c r="AQ16" s="292"/>
      <c r="AR16" s="292" t="s">
        <v>1</v>
      </c>
    </row>
    <row r="17" spans="1:44" s="11" customFormat="1" x14ac:dyDescent="0.25">
      <c r="B17" s="292"/>
      <c r="C17" s="10"/>
      <c r="D17" s="292"/>
      <c r="E17" s="292"/>
      <c r="F17" s="292"/>
      <c r="G17" s="292"/>
      <c r="H17" s="292"/>
      <c r="I17" s="292"/>
      <c r="J17" s="292"/>
      <c r="K17" s="292"/>
      <c r="L17" s="292"/>
      <c r="M17" s="292"/>
      <c r="N17" s="292"/>
      <c r="O17" s="292"/>
      <c r="P17" s="292"/>
      <c r="Q17" s="292"/>
      <c r="R17" s="292"/>
      <c r="S17" s="292"/>
      <c r="T17" s="292"/>
      <c r="U17" s="292"/>
      <c r="X17" s="292"/>
      <c r="Y17" s="10"/>
      <c r="Z17" s="292"/>
      <c r="AA17" s="292"/>
      <c r="AB17" s="292"/>
      <c r="AC17" s="292"/>
      <c r="AD17" s="292"/>
      <c r="AE17" s="292"/>
      <c r="AF17" s="292"/>
      <c r="AG17" s="292"/>
      <c r="AH17" s="292"/>
      <c r="AI17" s="292"/>
      <c r="AJ17" s="292"/>
      <c r="AK17" s="292"/>
      <c r="AL17" s="292"/>
      <c r="AM17" s="292"/>
      <c r="AN17" s="292"/>
      <c r="AO17" s="292"/>
      <c r="AP17" s="292"/>
      <c r="AQ17" s="292"/>
    </row>
    <row r="18" spans="1:44" x14ac:dyDescent="0.25">
      <c r="A18" s="320">
        <v>1</v>
      </c>
      <c r="B18" s="288" t="str">
        <f>$B$8</f>
        <v>5. Gruppe A</v>
      </c>
      <c r="C18" s="264" t="s">
        <v>486</v>
      </c>
      <c r="D18" s="409" t="str">
        <f>$B$9</f>
        <v>6. Gruppe A</v>
      </c>
      <c r="E18" s="409"/>
      <c r="F18" s="409"/>
      <c r="G18" s="409"/>
      <c r="H18" s="409"/>
      <c r="I18" s="409"/>
      <c r="J18" s="409"/>
      <c r="K18" s="409"/>
      <c r="L18" s="409"/>
      <c r="M18" s="288"/>
      <c r="N18" s="288" t="str">
        <f>$B$12</f>
        <v>6. Gruppe B</v>
      </c>
      <c r="O18" s="289"/>
      <c r="P18" s="289" t="s">
        <v>2</v>
      </c>
      <c r="Q18" s="289"/>
      <c r="R18" s="289"/>
      <c r="S18" s="289" t="str">
        <f>IF(O18="","",IF(O18=Q18,"1",IF(O18&gt;Q18,"2","0")))</f>
        <v/>
      </c>
      <c r="T18" s="289" t="s">
        <v>2</v>
      </c>
      <c r="U18" s="289" t="str">
        <f>IF(Q18="","",IF(O18=Q18,"1",IF(O18&lt;Q18,"2","0")))</f>
        <v/>
      </c>
      <c r="W18" s="322">
        <v>3</v>
      </c>
      <c r="X18" s="317" t="str">
        <f>$B$9</f>
        <v>6. Gruppe A</v>
      </c>
      <c r="Y18" s="264" t="s">
        <v>486</v>
      </c>
      <c r="Z18" s="317" t="str">
        <f t="shared" ref="Z18" si="1">$B$8</f>
        <v>5. Gruppe A</v>
      </c>
      <c r="AA18" s="317"/>
      <c r="AB18" s="317"/>
      <c r="AC18" s="317"/>
      <c r="AD18" s="317"/>
      <c r="AE18" s="317"/>
      <c r="AF18" s="317"/>
      <c r="AG18" s="317"/>
      <c r="AH18" s="317"/>
      <c r="AI18" s="288"/>
      <c r="AJ18" s="288" t="str">
        <f>$B$12</f>
        <v>6. Gruppe B</v>
      </c>
      <c r="AK18" s="289"/>
      <c r="AL18" s="289" t="s">
        <v>2</v>
      </c>
      <c r="AM18" s="289"/>
      <c r="AN18" s="289"/>
      <c r="AO18" s="289" t="str">
        <f>IF(AK18="","",IF(AK18=AM18,"1",IF(AK18&gt;AM18,"2","0")))</f>
        <v/>
      </c>
      <c r="AP18" s="289" t="s">
        <v>2</v>
      </c>
      <c r="AQ18" s="289" t="str">
        <f>IF(AM18="","",IF(AK18=AM18,"1",IF(AK18&lt;AM18,"2","0")))</f>
        <v/>
      </c>
    </row>
    <row r="19" spans="1:44" x14ac:dyDescent="0.25">
      <c r="A19" s="320">
        <v>2</v>
      </c>
      <c r="B19" s="288" t="str">
        <f>$B$12</f>
        <v>6. Gruppe B</v>
      </c>
      <c r="C19" s="264" t="s">
        <v>486</v>
      </c>
      <c r="D19" s="409" t="str">
        <f>$B$13</f>
        <v>5. Gruppe C</v>
      </c>
      <c r="E19" s="409"/>
      <c r="F19" s="409"/>
      <c r="G19" s="409"/>
      <c r="H19" s="409"/>
      <c r="I19" s="409"/>
      <c r="J19" s="409"/>
      <c r="K19" s="409"/>
      <c r="L19" s="409"/>
      <c r="M19" s="288"/>
      <c r="N19" s="288" t="str">
        <f>$B$10</f>
        <v>7. Gruppe A</v>
      </c>
      <c r="O19" s="289"/>
      <c r="P19" s="289" t="s">
        <v>2</v>
      </c>
      <c r="Q19" s="289"/>
      <c r="R19" s="289"/>
      <c r="S19" s="289" t="str">
        <f>IF(O19="","",IF(O19=Q19,"1",IF(O19&gt;Q19,"2","0")))</f>
        <v/>
      </c>
      <c r="T19" s="289" t="s">
        <v>2</v>
      </c>
      <c r="U19" s="289" t="str">
        <f>IF(Q19="","",IF(O19=Q19,"1",IF(O19&lt;Q19,"2","0")))</f>
        <v/>
      </c>
      <c r="W19" s="322">
        <v>4</v>
      </c>
      <c r="X19" s="317" t="str">
        <f>$B$13</f>
        <v>5. Gruppe C</v>
      </c>
      <c r="Y19" s="264" t="s">
        <v>486</v>
      </c>
      <c r="Z19" s="317" t="str">
        <f t="shared" ref="Z19" si="2">$B$12</f>
        <v>6. Gruppe B</v>
      </c>
      <c r="AA19" s="317"/>
      <c r="AB19" s="317"/>
      <c r="AC19" s="317"/>
      <c r="AD19" s="317"/>
      <c r="AE19" s="317"/>
      <c r="AF19" s="317"/>
      <c r="AG19" s="317"/>
      <c r="AH19" s="317"/>
      <c r="AI19" s="288"/>
      <c r="AJ19" s="288" t="str">
        <f>$B$10</f>
        <v>7. Gruppe A</v>
      </c>
      <c r="AK19" s="289"/>
      <c r="AL19" s="289" t="s">
        <v>2</v>
      </c>
      <c r="AM19" s="289"/>
      <c r="AN19" s="289"/>
      <c r="AO19" s="289" t="str">
        <f>IF(AK19="","",IF(AK19=AM19,"1",IF(AK19&gt;AM19,"2","0")))</f>
        <v/>
      </c>
      <c r="AP19" s="289" t="s">
        <v>2</v>
      </c>
      <c r="AQ19" s="289" t="str">
        <f>IF(AM19="","",IF(AK19=AM19,"1",IF(AK19&lt;AM19,"2","0")))</f>
        <v/>
      </c>
    </row>
    <row r="20" spans="1:44" x14ac:dyDescent="0.25">
      <c r="A20" s="320"/>
      <c r="B20" s="288"/>
      <c r="D20" s="288"/>
      <c r="E20" s="288"/>
      <c r="F20" s="288"/>
      <c r="G20" s="288"/>
      <c r="H20" s="288"/>
      <c r="I20" s="288"/>
      <c r="J20" s="288"/>
      <c r="K20" s="288"/>
      <c r="L20" s="288"/>
      <c r="M20" s="288"/>
      <c r="N20" s="288"/>
      <c r="O20" s="289"/>
      <c r="P20" s="289"/>
      <c r="Q20" s="289"/>
      <c r="R20" s="289"/>
      <c r="S20" s="289"/>
      <c r="T20" s="289"/>
      <c r="U20" s="289"/>
      <c r="W20" s="320"/>
      <c r="X20" s="288"/>
      <c r="Y20" s="265"/>
      <c r="Z20" s="317"/>
      <c r="AA20" s="317"/>
      <c r="AB20" s="317"/>
      <c r="AC20" s="317"/>
      <c r="AD20" s="317"/>
      <c r="AE20" s="317"/>
      <c r="AF20" s="317"/>
      <c r="AG20" s="317"/>
      <c r="AH20" s="317"/>
      <c r="AI20" s="288"/>
      <c r="AJ20" s="288"/>
      <c r="AK20" s="289"/>
      <c r="AL20" s="289"/>
      <c r="AM20" s="289"/>
      <c r="AN20" s="289"/>
      <c r="AO20" s="289"/>
      <c r="AP20" s="289"/>
      <c r="AQ20" s="289"/>
    </row>
    <row r="21" spans="1:44" x14ac:dyDescent="0.25">
      <c r="A21" s="322">
        <v>1</v>
      </c>
      <c r="B21" s="288" t="str">
        <f>$B$12</f>
        <v>6. Gruppe B</v>
      </c>
      <c r="C21" s="264" t="s">
        <v>486</v>
      </c>
      <c r="D21" s="409" t="str">
        <f>$B$13</f>
        <v>5. Gruppe C</v>
      </c>
      <c r="E21" s="409"/>
      <c r="F21" s="409"/>
      <c r="G21" s="409"/>
      <c r="H21" s="409"/>
      <c r="I21" s="409"/>
      <c r="J21" s="409"/>
      <c r="K21" s="409"/>
      <c r="L21" s="409"/>
      <c r="M21" s="288"/>
      <c r="N21" s="288" t="str">
        <f>$B$9</f>
        <v>6. Gruppe A</v>
      </c>
      <c r="O21" s="289"/>
      <c r="P21" s="289" t="s">
        <v>2</v>
      </c>
      <c r="Q21" s="289"/>
      <c r="R21" s="289"/>
      <c r="S21" s="289" t="str">
        <f>IF(O21="","",IF(O21=Q21,"1",IF(O21&gt;Q21,"2","0")))</f>
        <v/>
      </c>
      <c r="T21" s="289" t="s">
        <v>2</v>
      </c>
      <c r="U21" s="289" t="str">
        <f>IF(Q21="","",IF(O21=Q21,"1",IF(O21&lt;Q21,"2","0")))</f>
        <v/>
      </c>
      <c r="W21" s="322">
        <v>3</v>
      </c>
      <c r="X21" s="317" t="str">
        <f>$B$13</f>
        <v>5. Gruppe C</v>
      </c>
      <c r="Y21" s="264" t="s">
        <v>486</v>
      </c>
      <c r="Z21" s="317" t="str">
        <f t="shared" ref="Z21" si="3">$B$12</f>
        <v>6. Gruppe B</v>
      </c>
      <c r="AA21" s="317"/>
      <c r="AB21" s="317"/>
      <c r="AC21" s="317"/>
      <c r="AD21" s="317"/>
      <c r="AE21" s="317"/>
      <c r="AF21" s="317"/>
      <c r="AG21" s="317"/>
      <c r="AH21" s="317"/>
      <c r="AI21" s="288"/>
      <c r="AJ21" s="288" t="str">
        <f>$B$9</f>
        <v>6. Gruppe A</v>
      </c>
      <c r="AK21" s="289"/>
      <c r="AL21" s="289" t="s">
        <v>2</v>
      </c>
      <c r="AM21" s="289"/>
      <c r="AN21" s="289"/>
      <c r="AO21" s="289" t="str">
        <f>IF(AK21="","",IF(AK21=AM21,"1",IF(AK21&gt;AM21,"2","0")))</f>
        <v/>
      </c>
      <c r="AP21" s="289" t="s">
        <v>2</v>
      </c>
      <c r="AQ21" s="289" t="str">
        <f>IF(AM21="","",IF(AK21=AM21,"1",IF(AK21&lt;AM21,"2","0")))</f>
        <v/>
      </c>
    </row>
    <row r="22" spans="1:44" x14ac:dyDescent="0.25">
      <c r="A22" s="322">
        <v>2</v>
      </c>
      <c r="B22" s="288" t="str">
        <f>$B$8</f>
        <v>5. Gruppe A</v>
      </c>
      <c r="C22" s="264" t="s">
        <v>486</v>
      </c>
      <c r="D22" s="409" t="str">
        <f>$B$14</f>
        <v>6. Gruppe C</v>
      </c>
      <c r="E22" s="409"/>
      <c r="F22" s="409"/>
      <c r="G22" s="409"/>
      <c r="H22" s="409"/>
      <c r="I22" s="409"/>
      <c r="J22" s="409"/>
      <c r="K22" s="409"/>
      <c r="L22" s="409"/>
      <c r="M22" s="288"/>
      <c r="N22" s="288" t="str">
        <f>$B$10</f>
        <v>7. Gruppe A</v>
      </c>
      <c r="O22" s="289"/>
      <c r="P22" s="289" t="s">
        <v>2</v>
      </c>
      <c r="Q22" s="289"/>
      <c r="R22" s="289"/>
      <c r="S22" s="289" t="str">
        <f>IF(O22="","",IF(O22=Q22,"1",IF(O22&gt;Q22,"2","0")))</f>
        <v/>
      </c>
      <c r="T22" s="289" t="s">
        <v>2</v>
      </c>
      <c r="U22" s="289" t="str">
        <f>IF(Q22="","",IF(O22=Q22,"1",IF(O22&lt;Q22,"2","0")))</f>
        <v/>
      </c>
      <c r="W22" s="322">
        <v>4</v>
      </c>
      <c r="X22" s="288" t="str">
        <f>$B$14</f>
        <v>6. Gruppe C</v>
      </c>
      <c r="Y22" s="264" t="s">
        <v>486</v>
      </c>
      <c r="Z22" s="317" t="str">
        <f t="shared" ref="Z22" si="4">$B$8</f>
        <v>5. Gruppe A</v>
      </c>
      <c r="AA22" s="317"/>
      <c r="AB22" s="317"/>
      <c r="AC22" s="317"/>
      <c r="AD22" s="317"/>
      <c r="AE22" s="317"/>
      <c r="AF22" s="317"/>
      <c r="AG22" s="317"/>
      <c r="AH22" s="317"/>
      <c r="AI22" s="288"/>
      <c r="AJ22" s="288" t="str">
        <f>$B$10</f>
        <v>7. Gruppe A</v>
      </c>
      <c r="AK22" s="289"/>
      <c r="AL22" s="289" t="s">
        <v>2</v>
      </c>
      <c r="AM22" s="289"/>
      <c r="AN22" s="289"/>
      <c r="AO22" s="289" t="str">
        <f>IF(AK22="","",IF(AK22=AM22,"1",IF(AK22&gt;AM22,"2","0")))</f>
        <v/>
      </c>
      <c r="AP22" s="289" t="s">
        <v>2</v>
      </c>
      <c r="AQ22" s="289" t="str">
        <f>IF(AM22="","",IF(AK22=AM22,"1",IF(AK22&lt;AM22,"2","0")))</f>
        <v/>
      </c>
    </row>
    <row r="23" spans="1:44" x14ac:dyDescent="0.25">
      <c r="A23" s="321"/>
      <c r="B23" s="288"/>
      <c r="D23" s="288"/>
      <c r="E23" s="288"/>
      <c r="F23" s="288"/>
      <c r="G23" s="288"/>
      <c r="H23" s="288"/>
      <c r="I23" s="288"/>
      <c r="J23" s="288"/>
      <c r="K23" s="288"/>
      <c r="L23" s="288"/>
      <c r="M23" s="288"/>
      <c r="N23" s="288"/>
      <c r="O23" s="289"/>
      <c r="P23" s="289"/>
      <c r="Q23" s="289"/>
      <c r="R23" s="289"/>
      <c r="S23" s="289"/>
      <c r="T23" s="289"/>
      <c r="U23" s="289"/>
      <c r="W23" s="321"/>
      <c r="X23" s="288"/>
      <c r="Y23" s="265"/>
      <c r="Z23" s="317"/>
      <c r="AA23" s="317"/>
      <c r="AB23" s="317"/>
      <c r="AC23" s="317"/>
      <c r="AD23" s="317"/>
      <c r="AE23" s="317"/>
      <c r="AF23" s="317"/>
      <c r="AG23" s="317"/>
      <c r="AH23" s="317"/>
      <c r="AI23" s="288"/>
      <c r="AJ23" s="288"/>
      <c r="AK23" s="289"/>
      <c r="AL23" s="289"/>
      <c r="AM23" s="289"/>
      <c r="AN23" s="289"/>
      <c r="AO23" s="289"/>
      <c r="AP23" s="289"/>
      <c r="AQ23" s="289"/>
    </row>
    <row r="24" spans="1:44" x14ac:dyDescent="0.25">
      <c r="A24" s="322">
        <v>1</v>
      </c>
      <c r="B24" s="288" t="str">
        <f>$B$9</f>
        <v>6. Gruppe A</v>
      </c>
      <c r="C24" s="264" t="s">
        <v>486</v>
      </c>
      <c r="D24" s="409" t="str">
        <f>$B$10</f>
        <v>7. Gruppe A</v>
      </c>
      <c r="E24" s="409"/>
      <c r="F24" s="409"/>
      <c r="G24" s="409"/>
      <c r="H24" s="409"/>
      <c r="I24" s="409"/>
      <c r="J24" s="409"/>
      <c r="K24" s="409"/>
      <c r="L24" s="409"/>
      <c r="M24" s="288"/>
      <c r="N24" s="288" t="str">
        <f>$B$14</f>
        <v>6. Gruppe C</v>
      </c>
      <c r="O24" s="289"/>
      <c r="P24" s="289" t="s">
        <v>2</v>
      </c>
      <c r="Q24" s="289"/>
      <c r="R24" s="289"/>
      <c r="S24" s="289" t="str">
        <f>IF(O24="","",IF(O24=Q24,"1",IF(O24&gt;Q24,"2","0")))</f>
        <v/>
      </c>
      <c r="T24" s="289" t="s">
        <v>2</v>
      </c>
      <c r="U24" s="289" t="str">
        <f>IF(Q24="","",IF(O24=Q24,"1",IF(O24&lt;Q24,"2","0")))</f>
        <v/>
      </c>
      <c r="W24" s="322">
        <v>3</v>
      </c>
      <c r="X24" s="317" t="str">
        <f>$B$10</f>
        <v>7. Gruppe A</v>
      </c>
      <c r="Y24" s="264" t="s">
        <v>486</v>
      </c>
      <c r="Z24" s="317" t="str">
        <f t="shared" ref="Z24" si="5">$B$9</f>
        <v>6. Gruppe A</v>
      </c>
      <c r="AA24" s="317"/>
      <c r="AB24" s="317"/>
      <c r="AC24" s="317"/>
      <c r="AD24" s="317"/>
      <c r="AE24" s="317"/>
      <c r="AF24" s="317"/>
      <c r="AG24" s="317"/>
      <c r="AH24" s="317"/>
      <c r="AI24" s="288"/>
      <c r="AJ24" s="288" t="str">
        <f>$B$14</f>
        <v>6. Gruppe C</v>
      </c>
      <c r="AK24" s="289"/>
      <c r="AL24" s="289" t="s">
        <v>2</v>
      </c>
      <c r="AM24" s="289"/>
      <c r="AN24" s="289"/>
      <c r="AO24" s="289" t="str">
        <f>IF(AK24="","",IF(AK24=AM24,"1",IF(AK24&gt;AM24,"2","0")))</f>
        <v/>
      </c>
      <c r="AP24" s="289" t="s">
        <v>2</v>
      </c>
      <c r="AQ24" s="289" t="str">
        <f>IF(AM24="","",IF(AK24=AM24,"1",IF(AK24&lt;AM24,"2","0")))</f>
        <v/>
      </c>
    </row>
    <row r="25" spans="1:44" x14ac:dyDescent="0.25">
      <c r="A25" s="322">
        <v>2</v>
      </c>
      <c r="B25" s="288" t="str">
        <f>$B$11</f>
        <v>5. Gruppe B</v>
      </c>
      <c r="C25" s="264" t="s">
        <v>486</v>
      </c>
      <c r="D25" s="409" t="str">
        <f>$B$12</f>
        <v>6. Gruppe B</v>
      </c>
      <c r="E25" s="409"/>
      <c r="F25" s="409"/>
      <c r="G25" s="409"/>
      <c r="H25" s="409"/>
      <c r="I25" s="409"/>
      <c r="J25" s="409"/>
      <c r="K25" s="409"/>
      <c r="L25" s="409"/>
      <c r="M25" s="288"/>
      <c r="N25" s="288" t="str">
        <f>$B$8</f>
        <v>5. Gruppe A</v>
      </c>
      <c r="O25" s="289"/>
      <c r="P25" s="289" t="s">
        <v>2</v>
      </c>
      <c r="Q25" s="289"/>
      <c r="R25" s="289"/>
      <c r="S25" s="289" t="str">
        <f>IF(O25="","",IF(O25=Q25,"1",IF(O25&gt;Q25,"2","0")))</f>
        <v/>
      </c>
      <c r="T25" s="289" t="s">
        <v>2</v>
      </c>
      <c r="U25" s="289" t="str">
        <f>IF(Q25="","",IF(O25=Q25,"1",IF(O25&lt;Q25,"2","0")))</f>
        <v/>
      </c>
      <c r="W25" s="322">
        <v>4</v>
      </c>
      <c r="X25" s="288" t="str">
        <f>$B$12</f>
        <v>6. Gruppe B</v>
      </c>
      <c r="Y25" s="264" t="s">
        <v>486</v>
      </c>
      <c r="Z25" s="317" t="str">
        <f t="shared" ref="Z25" si="6">$B$11</f>
        <v>5. Gruppe B</v>
      </c>
      <c r="AA25" s="317"/>
      <c r="AB25" s="317"/>
      <c r="AC25" s="317"/>
      <c r="AD25" s="317"/>
      <c r="AE25" s="317"/>
      <c r="AF25" s="317"/>
      <c r="AG25" s="317"/>
      <c r="AH25" s="317"/>
      <c r="AI25" s="288"/>
      <c r="AJ25" s="288" t="str">
        <f>$B$8</f>
        <v>5. Gruppe A</v>
      </c>
      <c r="AK25" s="289"/>
      <c r="AL25" s="289" t="s">
        <v>2</v>
      </c>
      <c r="AM25" s="289"/>
      <c r="AN25" s="289"/>
      <c r="AO25" s="289" t="str">
        <f>IF(AK25="","",IF(AK25=AM25,"1",IF(AK25&gt;AM25,"2","0")))</f>
        <v/>
      </c>
      <c r="AP25" s="289" t="s">
        <v>2</v>
      </c>
      <c r="AQ25" s="289" t="str">
        <f>IF(AM25="","",IF(AK25=AM25,"1",IF(AK25&lt;AM25,"2","0")))</f>
        <v/>
      </c>
    </row>
    <row r="26" spans="1:44" x14ac:dyDescent="0.25">
      <c r="A26" s="321"/>
      <c r="D26" s="288"/>
      <c r="E26" s="288"/>
      <c r="F26" s="288"/>
      <c r="G26" s="288"/>
      <c r="H26" s="288"/>
      <c r="I26" s="288"/>
      <c r="J26" s="288"/>
      <c r="K26" s="288"/>
      <c r="L26" s="288"/>
      <c r="O26" s="289"/>
      <c r="P26" s="289"/>
      <c r="Q26" s="289"/>
      <c r="R26" s="289"/>
      <c r="S26" s="289"/>
      <c r="T26" s="289"/>
      <c r="U26" s="289"/>
      <c r="W26" s="321"/>
      <c r="Y26" s="265"/>
      <c r="AK26" s="289"/>
      <c r="AL26" s="289"/>
      <c r="AM26" s="289"/>
      <c r="AN26" s="289"/>
      <c r="AO26" s="289"/>
      <c r="AP26" s="289"/>
      <c r="AQ26" s="289"/>
    </row>
    <row r="27" spans="1:44" x14ac:dyDescent="0.25">
      <c r="A27" s="322">
        <v>1</v>
      </c>
      <c r="B27" s="288" t="str">
        <f>$B$13</f>
        <v>5. Gruppe C</v>
      </c>
      <c r="C27" s="264" t="s">
        <v>486</v>
      </c>
      <c r="D27" s="409" t="str">
        <f>$B$14</f>
        <v>6. Gruppe C</v>
      </c>
      <c r="E27" s="409"/>
      <c r="F27" s="409"/>
      <c r="G27" s="409"/>
      <c r="H27" s="409"/>
      <c r="I27" s="409"/>
      <c r="J27" s="409"/>
      <c r="K27" s="409"/>
      <c r="L27" s="409"/>
      <c r="M27" s="288"/>
      <c r="N27" s="288" t="str">
        <f>$B$11</f>
        <v>5. Gruppe B</v>
      </c>
      <c r="O27" s="289"/>
      <c r="P27" s="289" t="s">
        <v>2</v>
      </c>
      <c r="Q27" s="289"/>
      <c r="R27" s="292"/>
      <c r="S27" s="289" t="str">
        <f>IF(O27="","",IF(O27=Q27,"1",IF(O27&gt;Q27,"2","0")))</f>
        <v/>
      </c>
      <c r="T27" s="289" t="s">
        <v>2</v>
      </c>
      <c r="U27" s="289" t="str">
        <f>IF(Q27="","",IF(O27=Q27,"1",IF(O27&lt;Q27,"2","0")))</f>
        <v/>
      </c>
      <c r="W27" s="322">
        <v>3</v>
      </c>
      <c r="X27" s="317" t="str">
        <f>$B$14</f>
        <v>6. Gruppe C</v>
      </c>
      <c r="Y27" s="264" t="s">
        <v>486</v>
      </c>
      <c r="Z27" s="317" t="str">
        <f t="shared" ref="Z27" si="7">$B$13</f>
        <v>5. Gruppe C</v>
      </c>
      <c r="AA27" s="317"/>
      <c r="AB27" s="317"/>
      <c r="AC27" s="317"/>
      <c r="AD27" s="317"/>
      <c r="AE27" s="317"/>
      <c r="AF27" s="317"/>
      <c r="AG27" s="317"/>
      <c r="AH27" s="317"/>
      <c r="AI27" s="288"/>
      <c r="AJ27" s="288" t="str">
        <f>$B$11</f>
        <v>5. Gruppe B</v>
      </c>
      <c r="AK27" s="289"/>
      <c r="AL27" s="289" t="s">
        <v>2</v>
      </c>
      <c r="AM27" s="289"/>
      <c r="AN27" s="292"/>
      <c r="AO27" s="289" t="str">
        <f>IF(AK27="","",IF(AK27=AM27,"1",IF(AK27&gt;AM27,"2","0")))</f>
        <v/>
      </c>
      <c r="AP27" s="289" t="s">
        <v>2</v>
      </c>
      <c r="AQ27" s="289" t="str">
        <f>IF(AM27="","",IF(AK27=AM27,"1",IF(AK27&lt;AM27,"2","0")))</f>
        <v/>
      </c>
    </row>
    <row r="28" spans="1:44" x14ac:dyDescent="0.25">
      <c r="A28" s="322">
        <v>2</v>
      </c>
      <c r="B28" s="288" t="str">
        <f>$B$8</f>
        <v>5. Gruppe A</v>
      </c>
      <c r="C28" s="264" t="s">
        <v>486</v>
      </c>
      <c r="D28" s="409" t="str">
        <f>$B$10</f>
        <v>7. Gruppe A</v>
      </c>
      <c r="E28" s="409"/>
      <c r="F28" s="409"/>
      <c r="G28" s="409"/>
      <c r="H28" s="409"/>
      <c r="I28" s="409"/>
      <c r="J28" s="409"/>
      <c r="K28" s="409"/>
      <c r="L28" s="409"/>
      <c r="M28" s="288"/>
      <c r="N28" s="288" t="str">
        <f>$B$12</f>
        <v>6. Gruppe B</v>
      </c>
      <c r="O28" s="289"/>
      <c r="P28" s="289" t="s">
        <v>2</v>
      </c>
      <c r="Q28" s="289"/>
      <c r="R28" s="289"/>
      <c r="S28" s="289" t="str">
        <f>IF(O28="","",IF(O28=Q28,"1",IF(O28&gt;Q28,"2","0")))</f>
        <v/>
      </c>
      <c r="T28" s="289" t="s">
        <v>2</v>
      </c>
      <c r="U28" s="289" t="str">
        <f>IF(Q28="","",IF(O28=Q28,"1",IF(O28&lt;Q28,"2","0")))</f>
        <v/>
      </c>
      <c r="W28" s="322">
        <v>4</v>
      </c>
      <c r="X28" s="317" t="str">
        <f>$B$10</f>
        <v>7. Gruppe A</v>
      </c>
      <c r="Y28" s="264" t="s">
        <v>486</v>
      </c>
      <c r="Z28" s="317" t="str">
        <f t="shared" ref="Z28" si="8">$B$8</f>
        <v>5. Gruppe A</v>
      </c>
      <c r="AA28" s="317"/>
      <c r="AB28" s="317"/>
      <c r="AC28" s="317"/>
      <c r="AD28" s="317"/>
      <c r="AE28" s="317"/>
      <c r="AF28" s="317"/>
      <c r="AG28" s="317"/>
      <c r="AH28" s="317"/>
      <c r="AI28" s="288"/>
      <c r="AJ28" s="288" t="str">
        <f>$B$12</f>
        <v>6. Gruppe B</v>
      </c>
      <c r="AK28" s="289"/>
      <c r="AL28" s="289" t="s">
        <v>2</v>
      </c>
      <c r="AM28" s="289"/>
      <c r="AN28" s="289"/>
      <c r="AO28" s="289" t="str">
        <f>IF(AK28="","",IF(AK28=AM28,"1",IF(AK28&gt;AM28,"2","0")))</f>
        <v/>
      </c>
      <c r="AP28" s="289" t="s">
        <v>2</v>
      </c>
      <c r="AQ28" s="289" t="str">
        <f>IF(AM28="","",IF(AK28=AM28,"1",IF(AK28&lt;AM28,"2","0")))</f>
        <v/>
      </c>
    </row>
    <row r="29" spans="1:44" x14ac:dyDescent="0.25">
      <c r="A29" s="321"/>
      <c r="B29" s="288"/>
      <c r="D29" s="288"/>
      <c r="E29" s="288"/>
      <c r="F29" s="288"/>
      <c r="G29" s="288"/>
      <c r="H29" s="288"/>
      <c r="I29" s="288"/>
      <c r="J29" s="288"/>
      <c r="K29" s="288"/>
      <c r="L29" s="288"/>
      <c r="M29" s="288"/>
      <c r="N29" s="288"/>
      <c r="O29" s="289"/>
      <c r="P29" s="289"/>
      <c r="Q29" s="289"/>
      <c r="R29" s="289"/>
      <c r="S29" s="289"/>
      <c r="T29" s="289"/>
      <c r="U29" s="289"/>
      <c r="W29" s="321"/>
      <c r="X29" s="288"/>
      <c r="Y29" s="265"/>
      <c r="Z29" s="317"/>
      <c r="AA29" s="317"/>
      <c r="AB29" s="317"/>
      <c r="AC29" s="317"/>
      <c r="AD29" s="317"/>
      <c r="AE29" s="317"/>
      <c r="AF29" s="317"/>
      <c r="AG29" s="317"/>
      <c r="AH29" s="317"/>
      <c r="AI29" s="288"/>
      <c r="AJ29" s="288"/>
      <c r="AK29" s="289"/>
      <c r="AL29" s="289"/>
      <c r="AM29" s="289"/>
      <c r="AN29" s="289"/>
      <c r="AO29" s="289"/>
      <c r="AP29" s="289"/>
      <c r="AQ29" s="289"/>
    </row>
    <row r="30" spans="1:44" x14ac:dyDescent="0.25">
      <c r="A30" s="322">
        <v>1</v>
      </c>
      <c r="B30" s="288" t="str">
        <f>$B$9</f>
        <v>6. Gruppe A</v>
      </c>
      <c r="C30" s="264" t="s">
        <v>486</v>
      </c>
      <c r="D30" s="410" t="str">
        <f>$B$11</f>
        <v>5. Gruppe B</v>
      </c>
      <c r="E30" s="410"/>
      <c r="F30" s="410"/>
      <c r="G30" s="410"/>
      <c r="H30" s="410"/>
      <c r="I30" s="410"/>
      <c r="J30" s="410"/>
      <c r="K30" s="410"/>
      <c r="L30" s="410"/>
      <c r="M30" s="288"/>
      <c r="N30" s="288" t="str">
        <f>$B$10</f>
        <v>7. Gruppe A</v>
      </c>
      <c r="O30" s="289"/>
      <c r="P30" s="289" t="s">
        <v>2</v>
      </c>
      <c r="Q30" s="289"/>
      <c r="R30" s="289"/>
      <c r="S30" s="289" t="str">
        <f>IF(O30="","",IF(O30=Q30,"1",IF(O30&gt;Q30,"2","0")))</f>
        <v/>
      </c>
      <c r="T30" s="289" t="s">
        <v>2</v>
      </c>
      <c r="U30" s="289" t="str">
        <f>IF(Q30="","",IF(O30=Q30,"1",IF(O30&lt;Q30,"2","0")))</f>
        <v/>
      </c>
      <c r="W30" s="322">
        <v>3</v>
      </c>
      <c r="X30" s="317" t="str">
        <f>$B$11</f>
        <v>5. Gruppe B</v>
      </c>
      <c r="Y30" s="264" t="s">
        <v>486</v>
      </c>
      <c r="Z30" s="317" t="str">
        <f t="shared" ref="Z30" si="9">$B$9</f>
        <v>6. Gruppe A</v>
      </c>
      <c r="AA30" s="317"/>
      <c r="AB30" s="317"/>
      <c r="AC30" s="317"/>
      <c r="AD30" s="317"/>
      <c r="AE30" s="317"/>
      <c r="AF30" s="317"/>
      <c r="AG30" s="317"/>
      <c r="AH30" s="317"/>
      <c r="AI30" s="288"/>
      <c r="AJ30" s="288" t="str">
        <f>$B$10</f>
        <v>7. Gruppe A</v>
      </c>
      <c r="AK30" s="289"/>
      <c r="AL30" s="289" t="s">
        <v>2</v>
      </c>
      <c r="AM30" s="289"/>
      <c r="AN30" s="289"/>
      <c r="AO30" s="289" t="str">
        <f>IF(AK30="","",IF(AK30=AM30,"1",IF(AK30&gt;AM30,"2","0")))</f>
        <v/>
      </c>
      <c r="AP30" s="289" t="s">
        <v>2</v>
      </c>
      <c r="AQ30" s="289" t="str">
        <f>IF(AM30="","",IF(AK30=AM30,"1",IF(AK30&lt;AM30,"2","0")))</f>
        <v/>
      </c>
    </row>
    <row r="31" spans="1:44" s="14" customFormat="1" x14ac:dyDescent="0.25">
      <c r="A31" s="322">
        <v>2</v>
      </c>
      <c r="B31" s="288" t="str">
        <f>$B$12</f>
        <v>6. Gruppe B</v>
      </c>
      <c r="C31" s="264" t="s">
        <v>486</v>
      </c>
      <c r="D31" s="410" t="str">
        <f>$B$14</f>
        <v>6. Gruppe C</v>
      </c>
      <c r="E31" s="410"/>
      <c r="F31" s="410"/>
      <c r="G31" s="410"/>
      <c r="H31" s="410"/>
      <c r="I31" s="410"/>
      <c r="J31" s="410"/>
      <c r="K31" s="410"/>
      <c r="L31" s="410"/>
      <c r="M31" s="288"/>
      <c r="N31" s="288" t="str">
        <f>$B$8</f>
        <v>5. Gruppe A</v>
      </c>
      <c r="O31" s="289"/>
      <c r="P31" s="289" t="s">
        <v>2</v>
      </c>
      <c r="Q31" s="289"/>
      <c r="R31" s="289"/>
      <c r="S31" s="289" t="str">
        <f>IF(O31="","",IF(O31=Q31,"1",IF(O31&gt;Q31,"2","0")))</f>
        <v/>
      </c>
      <c r="T31" s="289" t="s">
        <v>2</v>
      </c>
      <c r="U31" s="289" t="str">
        <f>IF(Q31="","",IF(O31=Q31,"1",IF(O31&lt;Q31,"2","0")))</f>
        <v/>
      </c>
      <c r="V31" s="289"/>
      <c r="W31" s="322">
        <v>4</v>
      </c>
      <c r="X31" s="317" t="str">
        <f>$B$14</f>
        <v>6. Gruppe C</v>
      </c>
      <c r="Y31" s="264" t="s">
        <v>486</v>
      </c>
      <c r="Z31" s="317" t="str">
        <f t="shared" ref="Z31" si="10">$B$12</f>
        <v>6. Gruppe B</v>
      </c>
      <c r="AA31" s="317"/>
      <c r="AB31" s="317"/>
      <c r="AC31" s="317"/>
      <c r="AD31" s="317"/>
      <c r="AE31" s="317"/>
      <c r="AF31" s="317"/>
      <c r="AG31" s="317"/>
      <c r="AH31" s="317"/>
      <c r="AI31" s="288"/>
      <c r="AJ31" s="288" t="str">
        <f>$B$8</f>
        <v>5. Gruppe A</v>
      </c>
      <c r="AK31" s="289"/>
      <c r="AL31" s="289" t="s">
        <v>2</v>
      </c>
      <c r="AM31" s="289"/>
      <c r="AN31" s="289"/>
      <c r="AO31" s="289" t="str">
        <f>IF(AK31="","",IF(AK31=AM31,"1",IF(AK31&gt;AM31,"2","0")))</f>
        <v/>
      </c>
      <c r="AP31" s="289" t="s">
        <v>2</v>
      </c>
      <c r="AQ31" s="289" t="str">
        <f>IF(AM31="","",IF(AK31=AM31,"1",IF(AK31&lt;AM31,"2","0")))</f>
        <v/>
      </c>
      <c r="AR31" s="289"/>
    </row>
    <row r="32" spans="1:44" s="14" customFormat="1" x14ac:dyDescent="0.25">
      <c r="A32" s="321"/>
      <c r="B32" s="288"/>
      <c r="C32" s="265"/>
      <c r="D32" s="319"/>
      <c r="E32" s="319"/>
      <c r="F32" s="319"/>
      <c r="G32" s="319"/>
      <c r="H32" s="319"/>
      <c r="I32" s="319"/>
      <c r="J32" s="319"/>
      <c r="K32" s="319"/>
      <c r="L32" s="319"/>
      <c r="M32" s="288"/>
      <c r="N32" s="288"/>
      <c r="O32" s="289"/>
      <c r="P32" s="289"/>
      <c r="Q32" s="289"/>
      <c r="R32" s="289"/>
      <c r="S32" s="289"/>
      <c r="T32" s="289"/>
      <c r="U32" s="289"/>
      <c r="V32" s="289"/>
      <c r="W32" s="321"/>
      <c r="X32" s="288"/>
      <c r="Y32" s="265"/>
      <c r="Z32" s="317"/>
      <c r="AA32" s="317"/>
      <c r="AB32" s="317"/>
      <c r="AC32" s="317"/>
      <c r="AD32" s="317"/>
      <c r="AE32" s="317"/>
      <c r="AF32" s="317"/>
      <c r="AG32" s="317"/>
      <c r="AH32" s="317"/>
      <c r="AI32" s="288"/>
      <c r="AJ32" s="288"/>
      <c r="AK32" s="289"/>
      <c r="AL32" s="289"/>
      <c r="AM32" s="289"/>
      <c r="AN32" s="289"/>
      <c r="AO32" s="289"/>
      <c r="AP32" s="289"/>
      <c r="AQ32" s="289"/>
      <c r="AR32" s="289"/>
    </row>
    <row r="33" spans="1:44" s="14" customFormat="1" x14ac:dyDescent="0.25">
      <c r="A33" s="322">
        <v>1</v>
      </c>
      <c r="B33" s="288" t="str">
        <f>$B$8</f>
        <v>5. Gruppe A</v>
      </c>
      <c r="C33" s="265" t="s">
        <v>486</v>
      </c>
      <c r="D33" s="410" t="str">
        <f>$B$11</f>
        <v>5. Gruppe B</v>
      </c>
      <c r="E33" s="410"/>
      <c r="F33" s="410"/>
      <c r="G33" s="410"/>
      <c r="H33" s="410"/>
      <c r="I33" s="410"/>
      <c r="J33" s="410"/>
      <c r="K33" s="410"/>
      <c r="L33" s="410"/>
      <c r="M33" s="288"/>
      <c r="N33" s="288" t="str">
        <f>$B$14</f>
        <v>6. Gruppe C</v>
      </c>
      <c r="O33" s="289"/>
      <c r="P33" s="289" t="s">
        <v>2</v>
      </c>
      <c r="Q33" s="289"/>
      <c r="R33" s="292"/>
      <c r="S33" s="289"/>
      <c r="T33" s="289" t="s">
        <v>2</v>
      </c>
      <c r="U33" s="289"/>
      <c r="V33" s="15"/>
      <c r="W33" s="322">
        <v>3</v>
      </c>
      <c r="X33" s="317" t="str">
        <f>$B$11</f>
        <v>5. Gruppe B</v>
      </c>
      <c r="Y33" s="265" t="s">
        <v>486</v>
      </c>
      <c r="Z33" s="317" t="str">
        <f t="shared" ref="Z33" si="11">$B$8</f>
        <v>5. Gruppe A</v>
      </c>
      <c r="AA33" s="317"/>
      <c r="AB33" s="317"/>
      <c r="AC33" s="317"/>
      <c r="AD33" s="317"/>
      <c r="AE33" s="317"/>
      <c r="AF33" s="317"/>
      <c r="AG33" s="317"/>
      <c r="AH33" s="317"/>
      <c r="AI33" s="288"/>
      <c r="AJ33" s="288" t="str">
        <f>$B$14</f>
        <v>6. Gruppe C</v>
      </c>
      <c r="AK33" s="289"/>
      <c r="AL33" s="289" t="s">
        <v>2</v>
      </c>
      <c r="AM33" s="289"/>
      <c r="AN33" s="292"/>
      <c r="AO33" s="289"/>
      <c r="AP33" s="289" t="s">
        <v>2</v>
      </c>
      <c r="AQ33" s="289"/>
      <c r="AR33" s="15"/>
    </row>
    <row r="34" spans="1:44" x14ac:dyDescent="0.25">
      <c r="A34" s="322">
        <v>2</v>
      </c>
      <c r="B34" s="234" t="str">
        <f>$B$10</f>
        <v>7. Gruppe A</v>
      </c>
      <c r="C34" s="265" t="s">
        <v>486</v>
      </c>
      <c r="D34" s="410" t="str">
        <f>$B$13</f>
        <v>5. Gruppe C</v>
      </c>
      <c r="E34" s="410"/>
      <c r="F34" s="410"/>
      <c r="G34" s="410"/>
      <c r="H34" s="410"/>
      <c r="I34" s="410"/>
      <c r="J34" s="410"/>
      <c r="K34" s="410"/>
      <c r="L34" s="410"/>
      <c r="M34" s="288"/>
      <c r="N34" s="288" t="str">
        <f>$B$12</f>
        <v>6. Gruppe B</v>
      </c>
      <c r="O34" s="292"/>
      <c r="P34" s="289" t="s">
        <v>2</v>
      </c>
      <c r="Q34" s="289"/>
      <c r="R34" s="289"/>
      <c r="S34" s="289"/>
      <c r="T34" s="289" t="s">
        <v>2</v>
      </c>
      <c r="U34" s="289"/>
      <c r="V34" s="291"/>
      <c r="W34" s="322">
        <v>4</v>
      </c>
      <c r="X34" s="234" t="str">
        <f>$B$13</f>
        <v>5. Gruppe C</v>
      </c>
      <c r="Y34" s="265" t="s">
        <v>486</v>
      </c>
      <c r="Z34" s="234" t="str">
        <f t="shared" ref="Z34" si="12">$B$10</f>
        <v>7. Gruppe A</v>
      </c>
      <c r="AA34" s="234"/>
      <c r="AB34" s="234"/>
      <c r="AC34" s="234"/>
      <c r="AD34" s="234"/>
      <c r="AE34" s="234"/>
      <c r="AF34" s="234"/>
      <c r="AG34" s="234"/>
      <c r="AH34" s="234"/>
      <c r="AI34" s="288"/>
      <c r="AJ34" s="288" t="str">
        <f>$B$12</f>
        <v>6. Gruppe B</v>
      </c>
      <c r="AK34" s="292"/>
      <c r="AL34" s="289" t="s">
        <v>2</v>
      </c>
      <c r="AM34" s="289"/>
      <c r="AN34" s="289"/>
      <c r="AO34" s="289"/>
      <c r="AP34" s="289" t="s">
        <v>2</v>
      </c>
      <c r="AQ34" s="289"/>
      <c r="AR34" s="291"/>
    </row>
    <row r="35" spans="1:44" s="5" customFormat="1" x14ac:dyDescent="0.25">
      <c r="A35" s="321"/>
      <c r="B35" s="11"/>
      <c r="C35" s="10"/>
      <c r="D35" s="102"/>
      <c r="E35" s="102"/>
      <c r="F35" s="102"/>
      <c r="G35" s="102"/>
      <c r="H35" s="102"/>
      <c r="I35" s="102"/>
      <c r="J35" s="102"/>
      <c r="K35" s="102"/>
      <c r="L35" s="102"/>
      <c r="M35" s="291"/>
      <c r="N35" s="291"/>
      <c r="O35" s="292"/>
      <c r="P35" s="289"/>
      <c r="Q35" s="289"/>
      <c r="R35" s="289"/>
      <c r="S35" s="289"/>
      <c r="T35" s="289"/>
      <c r="U35" s="289"/>
      <c r="V35" s="291"/>
      <c r="W35" s="321"/>
      <c r="X35" s="11"/>
      <c r="Y35" s="10"/>
      <c r="Z35" s="11"/>
      <c r="AA35" s="11"/>
      <c r="AB35" s="11"/>
      <c r="AC35" s="11"/>
      <c r="AD35" s="11"/>
      <c r="AE35" s="11"/>
      <c r="AF35" s="11"/>
      <c r="AG35" s="11"/>
      <c r="AH35" s="11"/>
      <c r="AI35" s="291"/>
      <c r="AJ35" s="291"/>
      <c r="AK35" s="292"/>
      <c r="AL35" s="289"/>
      <c r="AM35" s="289"/>
      <c r="AN35" s="289"/>
      <c r="AO35" s="289"/>
      <c r="AP35" s="289"/>
      <c r="AQ35" s="289"/>
      <c r="AR35" s="291"/>
    </row>
    <row r="36" spans="1:44" s="5" customFormat="1" x14ac:dyDescent="0.25">
      <c r="A36" s="322">
        <v>1</v>
      </c>
      <c r="B36" s="27" t="str">
        <f>$B$9</f>
        <v>6. Gruppe A</v>
      </c>
      <c r="C36" s="29" t="s">
        <v>486</v>
      </c>
      <c r="D36" s="410" t="str">
        <f>$B$14</f>
        <v>6. Gruppe C</v>
      </c>
      <c r="E36" s="410"/>
      <c r="F36" s="410"/>
      <c r="G36" s="410"/>
      <c r="H36" s="410"/>
      <c r="I36" s="410"/>
      <c r="J36" s="410"/>
      <c r="K36" s="410"/>
      <c r="L36" s="410"/>
      <c r="M36" s="288"/>
      <c r="N36" s="27" t="str">
        <f>$B$11</f>
        <v>5. Gruppe B</v>
      </c>
      <c r="O36" s="75"/>
      <c r="P36" s="289" t="s">
        <v>2</v>
      </c>
      <c r="Q36" s="289"/>
      <c r="R36" s="289"/>
      <c r="S36" s="289"/>
      <c r="T36" s="289" t="s">
        <v>2</v>
      </c>
      <c r="U36" s="289"/>
      <c r="V36" s="291"/>
      <c r="W36" s="322">
        <v>3</v>
      </c>
      <c r="X36" s="317" t="str">
        <f>$B$14</f>
        <v>6. Gruppe C</v>
      </c>
      <c r="Y36" s="29" t="s">
        <v>486</v>
      </c>
      <c r="Z36" s="27" t="str">
        <f t="shared" ref="Z36" si="13">$B$9</f>
        <v>6. Gruppe A</v>
      </c>
      <c r="AA36" s="27"/>
      <c r="AB36" s="27"/>
      <c r="AC36" s="27"/>
      <c r="AD36" s="27"/>
      <c r="AE36" s="27"/>
      <c r="AF36" s="27"/>
      <c r="AG36" s="27"/>
      <c r="AH36" s="27"/>
      <c r="AI36" s="288"/>
      <c r="AJ36" s="27" t="str">
        <f>$B$11</f>
        <v>5. Gruppe B</v>
      </c>
      <c r="AK36" s="75"/>
      <c r="AL36" s="289" t="s">
        <v>2</v>
      </c>
      <c r="AM36" s="289"/>
      <c r="AN36" s="289"/>
      <c r="AO36" s="289"/>
      <c r="AP36" s="289" t="s">
        <v>2</v>
      </c>
      <c r="AQ36" s="289"/>
      <c r="AR36" s="291"/>
    </row>
    <row r="37" spans="1:44" s="5" customFormat="1" x14ac:dyDescent="0.25">
      <c r="A37" s="322">
        <v>2</v>
      </c>
      <c r="B37" s="287" t="str">
        <f>$B$12</f>
        <v>6. Gruppe B</v>
      </c>
      <c r="C37" s="265" t="s">
        <v>486</v>
      </c>
      <c r="D37" s="410" t="str">
        <f>$B$10</f>
        <v>7. Gruppe A</v>
      </c>
      <c r="E37" s="410"/>
      <c r="F37" s="410"/>
      <c r="G37" s="410"/>
      <c r="H37" s="410"/>
      <c r="I37" s="410"/>
      <c r="J37" s="410"/>
      <c r="K37" s="410"/>
      <c r="L37" s="410"/>
      <c r="M37" s="288"/>
      <c r="N37" s="288" t="str">
        <f>$B$13</f>
        <v>5. Gruppe C</v>
      </c>
      <c r="O37" s="292"/>
      <c r="P37" s="289" t="s">
        <v>2</v>
      </c>
      <c r="Q37" s="289"/>
      <c r="R37" s="289"/>
      <c r="S37" s="289"/>
      <c r="T37" s="289" t="s">
        <v>2</v>
      </c>
      <c r="U37" s="289"/>
      <c r="V37" s="291"/>
      <c r="W37" s="322">
        <v>4</v>
      </c>
      <c r="X37" s="317" t="str">
        <f>$B$10</f>
        <v>7. Gruppe A</v>
      </c>
      <c r="Y37" s="265" t="s">
        <v>486</v>
      </c>
      <c r="Z37" s="287" t="str">
        <f t="shared" ref="Z37" si="14">$B$12</f>
        <v>6. Gruppe B</v>
      </c>
      <c r="AA37" s="287"/>
      <c r="AB37" s="287"/>
      <c r="AC37" s="287"/>
      <c r="AD37" s="287"/>
      <c r="AE37" s="287"/>
      <c r="AF37" s="287"/>
      <c r="AG37" s="287"/>
      <c r="AH37" s="287"/>
      <c r="AI37" s="288"/>
      <c r="AJ37" s="288" t="str">
        <f>$B$13</f>
        <v>5. Gruppe C</v>
      </c>
      <c r="AK37" s="292"/>
      <c r="AL37" s="289" t="s">
        <v>2</v>
      </c>
      <c r="AM37" s="289"/>
      <c r="AN37" s="289"/>
      <c r="AO37" s="289"/>
      <c r="AP37" s="289" t="s">
        <v>2</v>
      </c>
      <c r="AQ37" s="289"/>
      <c r="AR37" s="291"/>
    </row>
    <row r="38" spans="1:44" s="5" customFormat="1" x14ac:dyDescent="0.25">
      <c r="A38" s="321"/>
      <c r="B38" s="287"/>
      <c r="C38" s="265"/>
      <c r="D38" s="319"/>
      <c r="E38" s="319"/>
      <c r="F38" s="319"/>
      <c r="G38" s="319"/>
      <c r="H38" s="319"/>
      <c r="I38" s="319"/>
      <c r="J38" s="319"/>
      <c r="K38" s="319"/>
      <c r="L38" s="319"/>
      <c r="M38" s="288"/>
      <c r="N38" s="288"/>
      <c r="O38" s="292"/>
      <c r="P38" s="289"/>
      <c r="Q38" s="289"/>
      <c r="R38" s="289"/>
      <c r="S38" s="289"/>
      <c r="T38" s="289"/>
      <c r="U38" s="289"/>
      <c r="V38" s="291"/>
      <c r="W38" s="321"/>
      <c r="X38" s="287"/>
      <c r="Y38" s="265"/>
      <c r="Z38" s="287"/>
      <c r="AA38" s="287"/>
      <c r="AB38" s="287"/>
      <c r="AC38" s="287"/>
      <c r="AD38" s="287"/>
      <c r="AE38" s="287"/>
      <c r="AF38" s="287"/>
      <c r="AG38" s="287"/>
      <c r="AH38" s="287"/>
      <c r="AI38" s="288"/>
      <c r="AJ38" s="288"/>
      <c r="AK38" s="292"/>
      <c r="AL38" s="289"/>
      <c r="AM38" s="289"/>
      <c r="AN38" s="289"/>
      <c r="AO38" s="289"/>
      <c r="AP38" s="289"/>
      <c r="AQ38" s="289"/>
      <c r="AR38" s="291"/>
    </row>
    <row r="39" spans="1:44" s="5" customFormat="1" x14ac:dyDescent="0.25">
      <c r="A39" s="322">
        <v>1</v>
      </c>
      <c r="B39" s="287" t="str">
        <f>$B$8</f>
        <v>5. Gruppe A</v>
      </c>
      <c r="C39" s="265" t="s">
        <v>486</v>
      </c>
      <c r="D39" s="410" t="str">
        <f>$B$13</f>
        <v>5. Gruppe C</v>
      </c>
      <c r="E39" s="410"/>
      <c r="F39" s="410"/>
      <c r="G39" s="410"/>
      <c r="H39" s="410"/>
      <c r="I39" s="410"/>
      <c r="J39" s="410"/>
      <c r="K39" s="410"/>
      <c r="L39" s="410"/>
      <c r="M39" s="288"/>
      <c r="N39" s="288" t="str">
        <f>$B$10</f>
        <v>7. Gruppe A</v>
      </c>
      <c r="O39" s="292"/>
      <c r="P39" s="289" t="s">
        <v>2</v>
      </c>
      <c r="Q39" s="289"/>
      <c r="R39" s="289"/>
      <c r="S39" s="289"/>
      <c r="T39" s="289" t="s">
        <v>2</v>
      </c>
      <c r="U39" s="289"/>
      <c r="V39" s="291"/>
      <c r="W39" s="322">
        <v>3</v>
      </c>
      <c r="X39" s="287" t="str">
        <f>$B$13</f>
        <v>5. Gruppe C</v>
      </c>
      <c r="Y39" s="265" t="s">
        <v>486</v>
      </c>
      <c r="Z39" s="287" t="str">
        <f t="shared" ref="Z39" si="15">$B$8</f>
        <v>5. Gruppe A</v>
      </c>
      <c r="AA39" s="287"/>
      <c r="AB39" s="287"/>
      <c r="AC39" s="287"/>
      <c r="AD39" s="287"/>
      <c r="AE39" s="287"/>
      <c r="AF39" s="287"/>
      <c r="AG39" s="287"/>
      <c r="AH39" s="287"/>
      <c r="AI39" s="288"/>
      <c r="AJ39" s="288" t="str">
        <f>$B$10</f>
        <v>7. Gruppe A</v>
      </c>
      <c r="AK39" s="292"/>
      <c r="AL39" s="289" t="s">
        <v>2</v>
      </c>
      <c r="AM39" s="289"/>
      <c r="AN39" s="289"/>
      <c r="AO39" s="289"/>
      <c r="AP39" s="289" t="s">
        <v>2</v>
      </c>
      <c r="AQ39" s="289"/>
      <c r="AR39" s="291"/>
    </row>
    <row r="40" spans="1:44" s="5" customFormat="1" x14ac:dyDescent="0.25">
      <c r="A40" s="322">
        <v>2</v>
      </c>
      <c r="B40" s="287" t="str">
        <f>$B$11</f>
        <v>5. Gruppe B</v>
      </c>
      <c r="C40" s="265" t="s">
        <v>486</v>
      </c>
      <c r="D40" s="410" t="str">
        <f>$B$14</f>
        <v>6. Gruppe C</v>
      </c>
      <c r="E40" s="410"/>
      <c r="F40" s="410"/>
      <c r="G40" s="410"/>
      <c r="H40" s="410"/>
      <c r="I40" s="410"/>
      <c r="J40" s="410"/>
      <c r="K40" s="410"/>
      <c r="L40" s="410"/>
      <c r="M40" s="288"/>
      <c r="N40" s="288" t="str">
        <f>$B$9</f>
        <v>6. Gruppe A</v>
      </c>
      <c r="O40" s="292"/>
      <c r="P40" s="289" t="s">
        <v>2</v>
      </c>
      <c r="Q40" s="289"/>
      <c r="R40" s="289"/>
      <c r="S40" s="289"/>
      <c r="T40" s="289" t="s">
        <v>2</v>
      </c>
      <c r="U40" s="289"/>
      <c r="V40" s="291"/>
      <c r="W40" s="322">
        <v>4</v>
      </c>
      <c r="X40" s="317" t="str">
        <f>$B$14</f>
        <v>6. Gruppe C</v>
      </c>
      <c r="Y40" s="265" t="s">
        <v>486</v>
      </c>
      <c r="Z40" s="287" t="str">
        <f t="shared" ref="Z40" si="16">$B$11</f>
        <v>5. Gruppe B</v>
      </c>
      <c r="AA40" s="287"/>
      <c r="AB40" s="287"/>
      <c r="AC40" s="287"/>
      <c r="AD40" s="287"/>
      <c r="AE40" s="287"/>
      <c r="AF40" s="287"/>
      <c r="AG40" s="287"/>
      <c r="AH40" s="287"/>
      <c r="AI40" s="288"/>
      <c r="AJ40" s="288" t="str">
        <f>$B$9</f>
        <v>6. Gruppe A</v>
      </c>
      <c r="AK40" s="292"/>
      <c r="AL40" s="289" t="s">
        <v>2</v>
      </c>
      <c r="AM40" s="289"/>
      <c r="AN40" s="289"/>
      <c r="AO40" s="289"/>
      <c r="AP40" s="289" t="s">
        <v>2</v>
      </c>
      <c r="AQ40" s="289"/>
      <c r="AR40" s="291"/>
    </row>
    <row r="41" spans="1:44" x14ac:dyDescent="0.25">
      <c r="A41" s="321"/>
      <c r="B41" s="288"/>
      <c r="D41" s="319"/>
      <c r="E41" s="319"/>
      <c r="F41" s="319"/>
      <c r="G41" s="319"/>
      <c r="H41" s="319"/>
      <c r="I41" s="319"/>
      <c r="J41" s="319"/>
      <c r="K41" s="319"/>
      <c r="L41" s="319"/>
      <c r="M41" s="288"/>
      <c r="N41" s="288"/>
      <c r="O41" s="292"/>
      <c r="P41" s="289"/>
      <c r="Q41" s="289"/>
      <c r="R41" s="289"/>
      <c r="S41" s="289"/>
      <c r="T41" s="289"/>
      <c r="U41" s="289"/>
      <c r="V41" s="291"/>
      <c r="W41" s="321"/>
      <c r="X41" s="288"/>
      <c r="Y41" s="265"/>
      <c r="Z41" s="317"/>
      <c r="AA41" s="317"/>
      <c r="AB41" s="317"/>
      <c r="AC41" s="317"/>
      <c r="AD41" s="317"/>
      <c r="AE41" s="317"/>
      <c r="AF41" s="317"/>
      <c r="AG41" s="317"/>
      <c r="AH41" s="317"/>
      <c r="AI41" s="288"/>
      <c r="AJ41" s="288"/>
      <c r="AK41" s="292"/>
      <c r="AL41" s="289"/>
      <c r="AM41" s="289"/>
      <c r="AN41" s="289"/>
      <c r="AO41" s="289"/>
      <c r="AP41" s="289"/>
      <c r="AQ41" s="289"/>
      <c r="AR41" s="291"/>
    </row>
    <row r="42" spans="1:44" x14ac:dyDescent="0.25">
      <c r="A42" s="322">
        <v>1</v>
      </c>
      <c r="B42" s="288" t="str">
        <f>$B$11</f>
        <v>5. Gruppe B</v>
      </c>
      <c r="C42" s="265" t="s">
        <v>486</v>
      </c>
      <c r="D42" s="410" t="str">
        <f>$B$13</f>
        <v>5. Gruppe C</v>
      </c>
      <c r="E42" s="410"/>
      <c r="F42" s="410"/>
      <c r="G42" s="410"/>
      <c r="H42" s="410"/>
      <c r="I42" s="410"/>
      <c r="J42" s="410"/>
      <c r="K42" s="410"/>
      <c r="L42" s="410"/>
      <c r="M42" s="288"/>
      <c r="N42" s="288" t="str">
        <f>$B$8</f>
        <v>5. Gruppe A</v>
      </c>
      <c r="O42" s="292"/>
      <c r="P42" s="289" t="s">
        <v>2</v>
      </c>
      <c r="Q42" s="289"/>
      <c r="R42" s="289"/>
      <c r="S42" s="289"/>
      <c r="T42" s="289" t="s">
        <v>2</v>
      </c>
      <c r="U42" s="289"/>
      <c r="V42" s="291"/>
      <c r="W42" s="322">
        <v>3</v>
      </c>
      <c r="X42" s="317" t="str">
        <f>$B$13</f>
        <v>5. Gruppe C</v>
      </c>
      <c r="Y42" s="265" t="s">
        <v>486</v>
      </c>
      <c r="Z42" s="317" t="str">
        <f t="shared" ref="Z42" si="17">$B$11</f>
        <v>5. Gruppe B</v>
      </c>
      <c r="AA42" s="317"/>
      <c r="AB42" s="317"/>
      <c r="AC42" s="317"/>
      <c r="AD42" s="317"/>
      <c r="AE42" s="317"/>
      <c r="AF42" s="317"/>
      <c r="AG42" s="317"/>
      <c r="AH42" s="317"/>
      <c r="AI42" s="288"/>
      <c r="AJ42" s="288" t="str">
        <f>$B$8</f>
        <v>5. Gruppe A</v>
      </c>
      <c r="AK42" s="292"/>
      <c r="AL42" s="289" t="s">
        <v>2</v>
      </c>
      <c r="AM42" s="289"/>
      <c r="AN42" s="289"/>
      <c r="AO42" s="289"/>
      <c r="AP42" s="289" t="s">
        <v>2</v>
      </c>
      <c r="AQ42" s="289"/>
      <c r="AR42" s="291"/>
    </row>
    <row r="43" spans="1:44" x14ac:dyDescent="0.25">
      <c r="A43" s="322">
        <v>2</v>
      </c>
      <c r="B43" s="288" t="str">
        <f>$B$9</f>
        <v>6. Gruppe A</v>
      </c>
      <c r="C43" s="265" t="s">
        <v>486</v>
      </c>
      <c r="D43" s="410" t="str">
        <f>$B$12</f>
        <v>6. Gruppe B</v>
      </c>
      <c r="E43" s="410"/>
      <c r="F43" s="410"/>
      <c r="G43" s="410"/>
      <c r="H43" s="410"/>
      <c r="I43" s="410"/>
      <c r="J43" s="410"/>
      <c r="K43" s="410"/>
      <c r="L43" s="410"/>
      <c r="M43" s="288"/>
      <c r="N43" s="288" t="str">
        <f>$B$14</f>
        <v>6. Gruppe C</v>
      </c>
      <c r="O43" s="289"/>
      <c r="P43" s="289" t="s">
        <v>2</v>
      </c>
      <c r="Q43" s="289"/>
      <c r="R43" s="289"/>
      <c r="S43" s="289"/>
      <c r="T43" s="289" t="s">
        <v>2</v>
      </c>
      <c r="U43" s="289"/>
      <c r="W43" s="322">
        <v>4</v>
      </c>
      <c r="X43" s="317" t="str">
        <f>$B$12</f>
        <v>6. Gruppe B</v>
      </c>
      <c r="Y43" s="265" t="s">
        <v>486</v>
      </c>
      <c r="Z43" s="317" t="str">
        <f t="shared" ref="Z43" si="18">$B$9</f>
        <v>6. Gruppe A</v>
      </c>
      <c r="AA43" s="317"/>
      <c r="AB43" s="317"/>
      <c r="AC43" s="317"/>
      <c r="AD43" s="317"/>
      <c r="AE43" s="317"/>
      <c r="AF43" s="317"/>
      <c r="AG43" s="317"/>
      <c r="AH43" s="317"/>
      <c r="AI43" s="288"/>
      <c r="AJ43" s="288" t="str">
        <f>$B$14</f>
        <v>6. Gruppe C</v>
      </c>
      <c r="AK43" s="289"/>
      <c r="AL43" s="289" t="s">
        <v>2</v>
      </c>
      <c r="AM43" s="289"/>
      <c r="AN43" s="289"/>
      <c r="AO43" s="289"/>
      <c r="AP43" s="289" t="s">
        <v>2</v>
      </c>
      <c r="AQ43" s="289"/>
    </row>
    <row r="44" spans="1:44" x14ac:dyDescent="0.25">
      <c r="A44" s="321"/>
      <c r="B44" s="288"/>
      <c r="D44" s="319"/>
      <c r="E44" s="319"/>
      <c r="F44" s="319"/>
      <c r="G44" s="319"/>
      <c r="H44" s="319"/>
      <c r="I44" s="319"/>
      <c r="J44" s="319"/>
      <c r="K44" s="319"/>
      <c r="L44" s="319"/>
      <c r="M44" s="288"/>
      <c r="N44" s="288"/>
      <c r="O44" s="292"/>
      <c r="P44" s="289"/>
      <c r="Q44" s="289"/>
      <c r="R44" s="289"/>
      <c r="S44" s="289"/>
      <c r="T44" s="289"/>
      <c r="U44" s="289"/>
      <c r="V44" s="291"/>
      <c r="W44" s="321"/>
      <c r="X44" s="288"/>
      <c r="Y44" s="265"/>
      <c r="Z44" s="317"/>
      <c r="AA44" s="317"/>
      <c r="AB44" s="317"/>
      <c r="AC44" s="317"/>
      <c r="AD44" s="317"/>
      <c r="AE44" s="317"/>
      <c r="AF44" s="317"/>
      <c r="AG44" s="317"/>
      <c r="AH44" s="317"/>
      <c r="AI44" s="288"/>
      <c r="AJ44" s="288"/>
      <c r="AK44" s="292"/>
      <c r="AL44" s="289"/>
      <c r="AM44" s="289"/>
      <c r="AN44" s="289"/>
      <c r="AO44" s="289"/>
      <c r="AP44" s="289"/>
      <c r="AQ44" s="289"/>
      <c r="AR44" s="291"/>
    </row>
    <row r="45" spans="1:44" x14ac:dyDescent="0.25">
      <c r="A45" s="322">
        <v>1</v>
      </c>
      <c r="B45" s="288" t="str">
        <f>$B$10</f>
        <v>7. Gruppe A</v>
      </c>
      <c r="C45" s="265" t="s">
        <v>486</v>
      </c>
      <c r="D45" s="410" t="str">
        <f>$B$14</f>
        <v>6. Gruppe C</v>
      </c>
      <c r="E45" s="410"/>
      <c r="F45" s="410"/>
      <c r="G45" s="410"/>
      <c r="H45" s="410"/>
      <c r="I45" s="410"/>
      <c r="J45" s="410"/>
      <c r="K45" s="410"/>
      <c r="L45" s="410"/>
      <c r="M45" s="288"/>
      <c r="N45" s="288" t="str">
        <f>$B$9</f>
        <v>6. Gruppe A</v>
      </c>
      <c r="O45" s="292"/>
      <c r="P45" s="289" t="s">
        <v>2</v>
      </c>
      <c r="Q45" s="289"/>
      <c r="R45" s="289"/>
      <c r="S45" s="289"/>
      <c r="T45" s="289" t="s">
        <v>2</v>
      </c>
      <c r="U45" s="289"/>
      <c r="V45" s="291"/>
      <c r="W45" s="322">
        <v>3</v>
      </c>
      <c r="X45" s="317" t="str">
        <f>$B$14</f>
        <v>6. Gruppe C</v>
      </c>
      <c r="Y45" s="265" t="s">
        <v>486</v>
      </c>
      <c r="Z45" s="317" t="str">
        <f t="shared" ref="Z45" si="19">$B$10</f>
        <v>7. Gruppe A</v>
      </c>
      <c r="AA45" s="317"/>
      <c r="AB45" s="317"/>
      <c r="AC45" s="317"/>
      <c r="AD45" s="317"/>
      <c r="AE45" s="317"/>
      <c r="AF45" s="317"/>
      <c r="AG45" s="317"/>
      <c r="AH45" s="317"/>
      <c r="AI45" s="288"/>
      <c r="AJ45" s="288" t="str">
        <f>$B$9</f>
        <v>6. Gruppe A</v>
      </c>
      <c r="AK45" s="292"/>
      <c r="AL45" s="289" t="s">
        <v>2</v>
      </c>
      <c r="AM45" s="289"/>
      <c r="AN45" s="289"/>
      <c r="AO45" s="289"/>
      <c r="AP45" s="289" t="s">
        <v>2</v>
      </c>
      <c r="AQ45" s="289"/>
      <c r="AR45" s="291"/>
    </row>
    <row r="46" spans="1:44" x14ac:dyDescent="0.25">
      <c r="A46" s="322">
        <v>2</v>
      </c>
      <c r="B46" s="288" t="str">
        <f>$B$8</f>
        <v>5. Gruppe A</v>
      </c>
      <c r="C46" s="265" t="s">
        <v>486</v>
      </c>
      <c r="D46" s="410" t="str">
        <f>$B$12</f>
        <v>6. Gruppe B</v>
      </c>
      <c r="E46" s="410"/>
      <c r="F46" s="410"/>
      <c r="G46" s="410"/>
      <c r="H46" s="410"/>
      <c r="I46" s="410"/>
      <c r="J46" s="410"/>
      <c r="K46" s="410"/>
      <c r="L46" s="410"/>
      <c r="M46" s="288"/>
      <c r="N46" s="288" t="str">
        <f>$B$13</f>
        <v>5. Gruppe C</v>
      </c>
      <c r="O46" s="289"/>
      <c r="P46" s="289" t="s">
        <v>2</v>
      </c>
      <c r="Q46" s="289"/>
      <c r="R46" s="289"/>
      <c r="S46" s="289"/>
      <c r="T46" s="289" t="s">
        <v>2</v>
      </c>
      <c r="U46" s="289"/>
      <c r="W46" s="322">
        <v>4</v>
      </c>
      <c r="X46" s="317" t="str">
        <f>$B$12</f>
        <v>6. Gruppe B</v>
      </c>
      <c r="Y46" s="265" t="s">
        <v>486</v>
      </c>
      <c r="Z46" s="317" t="str">
        <f t="shared" ref="Z46" si="20">$B$8</f>
        <v>5. Gruppe A</v>
      </c>
      <c r="AA46" s="317"/>
      <c r="AB46" s="317"/>
      <c r="AC46" s="317"/>
      <c r="AD46" s="317"/>
      <c r="AE46" s="317"/>
      <c r="AF46" s="317"/>
      <c r="AG46" s="317"/>
      <c r="AH46" s="317"/>
      <c r="AI46" s="288"/>
      <c r="AJ46" s="288" t="str">
        <f>$B$13</f>
        <v>5. Gruppe C</v>
      </c>
      <c r="AK46" s="289"/>
      <c r="AL46" s="289" t="s">
        <v>2</v>
      </c>
      <c r="AM46" s="289"/>
      <c r="AN46" s="289"/>
      <c r="AO46" s="289"/>
      <c r="AP46" s="289" t="s">
        <v>2</v>
      </c>
      <c r="AQ46" s="289"/>
    </row>
    <row r="47" spans="1:44" x14ac:dyDescent="0.25">
      <c r="A47" s="321"/>
      <c r="B47" s="288"/>
      <c r="D47" s="319"/>
      <c r="E47" s="319"/>
      <c r="F47" s="319"/>
      <c r="G47" s="319"/>
      <c r="H47" s="319"/>
      <c r="I47" s="319"/>
      <c r="J47" s="319"/>
      <c r="K47" s="319"/>
      <c r="L47" s="319"/>
      <c r="M47" s="288"/>
      <c r="N47" s="288"/>
      <c r="O47" s="292"/>
      <c r="P47" s="289"/>
      <c r="Q47" s="289"/>
      <c r="R47" s="289"/>
      <c r="S47" s="289"/>
      <c r="T47" s="289"/>
      <c r="U47" s="289"/>
      <c r="V47" s="291"/>
      <c r="W47" s="321"/>
      <c r="X47" s="288"/>
      <c r="Y47" s="265"/>
      <c r="Z47" s="317"/>
      <c r="AA47" s="317"/>
      <c r="AB47" s="317"/>
      <c r="AC47" s="317"/>
      <c r="AD47" s="317"/>
      <c r="AE47" s="317"/>
      <c r="AF47" s="317"/>
      <c r="AG47" s="317"/>
      <c r="AH47" s="317"/>
      <c r="AI47" s="288"/>
      <c r="AJ47" s="288"/>
      <c r="AK47" s="292"/>
      <c r="AL47" s="289"/>
      <c r="AM47" s="289"/>
      <c r="AN47" s="289"/>
      <c r="AO47" s="289"/>
      <c r="AP47" s="289"/>
      <c r="AQ47" s="289"/>
      <c r="AR47" s="291"/>
    </row>
    <row r="48" spans="1:44" x14ac:dyDescent="0.25">
      <c r="A48" s="322">
        <v>1</v>
      </c>
      <c r="B48" s="288" t="str">
        <f>$B$9</f>
        <v>6. Gruppe A</v>
      </c>
      <c r="C48" s="265" t="s">
        <v>486</v>
      </c>
      <c r="D48" s="410" t="str">
        <f>$B$13</f>
        <v>5. Gruppe C</v>
      </c>
      <c r="E48" s="410"/>
      <c r="F48" s="410"/>
      <c r="G48" s="410"/>
      <c r="H48" s="410"/>
      <c r="I48" s="410"/>
      <c r="J48" s="410"/>
      <c r="K48" s="410"/>
      <c r="L48" s="410"/>
      <c r="M48" s="288"/>
      <c r="N48" s="288" t="str">
        <f>$B$11</f>
        <v>5. Gruppe B</v>
      </c>
      <c r="O48" s="292"/>
      <c r="P48" s="289" t="s">
        <v>2</v>
      </c>
      <c r="Q48" s="289"/>
      <c r="R48" s="289"/>
      <c r="S48" s="289"/>
      <c r="T48" s="289" t="s">
        <v>2</v>
      </c>
      <c r="U48" s="289"/>
      <c r="V48" s="291"/>
      <c r="W48" s="322">
        <v>3</v>
      </c>
      <c r="X48" s="317" t="str">
        <f>$B$13</f>
        <v>5. Gruppe C</v>
      </c>
      <c r="Y48" s="265" t="s">
        <v>486</v>
      </c>
      <c r="Z48" s="317" t="str">
        <f t="shared" ref="Z48" si="21">$B$9</f>
        <v>6. Gruppe A</v>
      </c>
      <c r="AA48" s="317"/>
      <c r="AB48" s="317"/>
      <c r="AC48" s="317"/>
      <c r="AD48" s="317"/>
      <c r="AE48" s="317"/>
      <c r="AF48" s="317"/>
      <c r="AG48" s="317"/>
      <c r="AH48" s="317"/>
      <c r="AI48" s="288"/>
      <c r="AJ48" s="288" t="str">
        <f>$B$11</f>
        <v>5. Gruppe B</v>
      </c>
      <c r="AK48" s="292"/>
      <c r="AL48" s="289" t="s">
        <v>2</v>
      </c>
      <c r="AM48" s="289"/>
      <c r="AN48" s="289"/>
      <c r="AO48" s="289"/>
      <c r="AP48" s="289" t="s">
        <v>2</v>
      </c>
      <c r="AQ48" s="289"/>
      <c r="AR48" s="291"/>
    </row>
    <row r="49" spans="1:44" x14ac:dyDescent="0.25">
      <c r="A49" s="6"/>
      <c r="B49" s="288"/>
      <c r="D49" s="319"/>
      <c r="E49" s="319"/>
      <c r="F49" s="319"/>
      <c r="G49" s="319"/>
      <c r="H49" s="319"/>
      <c r="I49" s="319"/>
      <c r="J49" s="319"/>
      <c r="K49" s="319"/>
      <c r="L49" s="319"/>
      <c r="M49" s="288"/>
      <c r="N49" s="288"/>
      <c r="O49" s="292"/>
      <c r="P49" s="289"/>
      <c r="Q49" s="289"/>
      <c r="R49" s="289"/>
      <c r="S49" s="289"/>
      <c r="T49" s="289"/>
      <c r="U49" s="289"/>
      <c r="V49" s="291"/>
      <c r="W49" s="6"/>
      <c r="X49" s="288"/>
      <c r="Y49" s="265"/>
      <c r="Z49" s="319"/>
      <c r="AA49" s="319"/>
      <c r="AB49" s="319"/>
      <c r="AC49" s="319"/>
      <c r="AD49" s="319"/>
      <c r="AE49" s="319"/>
      <c r="AF49" s="319"/>
      <c r="AG49" s="319"/>
      <c r="AH49" s="319"/>
      <c r="AI49" s="288"/>
      <c r="AJ49" s="288"/>
      <c r="AK49" s="292"/>
      <c r="AL49" s="289"/>
      <c r="AM49" s="289"/>
      <c r="AN49" s="289"/>
      <c r="AO49" s="289"/>
      <c r="AP49" s="289"/>
      <c r="AQ49" s="289"/>
      <c r="AR49" s="291"/>
    </row>
    <row r="50" spans="1:44" x14ac:dyDescent="0.25">
      <c r="A50" s="151" t="s">
        <v>120</v>
      </c>
      <c r="B50" s="288"/>
      <c r="D50" s="288"/>
      <c r="E50" s="288"/>
      <c r="F50" s="288"/>
      <c r="G50" s="288"/>
      <c r="H50" s="288"/>
      <c r="I50" s="288"/>
      <c r="J50" s="288"/>
      <c r="K50" s="288"/>
      <c r="L50" s="288"/>
      <c r="M50" s="288"/>
      <c r="N50" s="288"/>
      <c r="O50" s="289"/>
      <c r="P50" s="289" t="s">
        <v>0</v>
      </c>
      <c r="Q50" s="289"/>
      <c r="R50" s="289"/>
      <c r="S50" s="289"/>
      <c r="T50" s="289" t="s">
        <v>1</v>
      </c>
      <c r="U50" s="289"/>
      <c r="V50" s="289"/>
      <c r="W50" s="151" t="s">
        <v>120</v>
      </c>
      <c r="X50" s="288"/>
      <c r="Y50" s="265"/>
      <c r="Z50" s="288"/>
      <c r="AA50" s="288"/>
      <c r="AB50" s="288"/>
      <c r="AC50" s="288"/>
      <c r="AD50" s="288"/>
      <c r="AE50" s="288"/>
      <c r="AF50" s="288"/>
      <c r="AG50" s="288"/>
      <c r="AH50" s="288"/>
      <c r="AI50" s="288"/>
      <c r="AJ50" s="288"/>
      <c r="AK50" s="289"/>
      <c r="AL50" s="289" t="s">
        <v>0</v>
      </c>
      <c r="AM50" s="289"/>
      <c r="AN50" s="289"/>
      <c r="AO50" s="289"/>
      <c r="AP50" s="289" t="s">
        <v>1</v>
      </c>
      <c r="AQ50" s="289"/>
      <c r="AR50" s="289"/>
    </row>
    <row r="51" spans="1:44" x14ac:dyDescent="0.25">
      <c r="B51" s="15" t="str">
        <f t="shared" ref="B51:B57" si="22">T(B8)</f>
        <v>5. Gruppe A</v>
      </c>
      <c r="D51" s="206" t="str">
        <f>S18</f>
        <v/>
      </c>
      <c r="E51" s="206" t="str">
        <f>U21</f>
        <v/>
      </c>
      <c r="F51" s="206" t="str">
        <f>S25</f>
        <v/>
      </c>
      <c r="G51" s="206" t="str">
        <f>U30</f>
        <v/>
      </c>
      <c r="H51" s="206"/>
      <c r="I51" s="206"/>
      <c r="J51" s="324"/>
      <c r="K51" s="207"/>
      <c r="L51" s="207"/>
      <c r="M51" s="207"/>
      <c r="O51" s="289"/>
      <c r="P51" s="289" t="s">
        <v>2</v>
      </c>
      <c r="Q51" s="289"/>
      <c r="R51" s="289"/>
      <c r="S51" s="289"/>
      <c r="T51" s="289" t="s">
        <v>2</v>
      </c>
      <c r="U51" s="289"/>
      <c r="V51" s="289"/>
      <c r="X51" s="15" t="str">
        <f t="shared" ref="X51:X57" si="23">T(X8)</f>
        <v>5. Gruppe A</v>
      </c>
      <c r="Y51" s="265"/>
      <c r="Z51" s="206" t="str">
        <f>AO18</f>
        <v/>
      </c>
      <c r="AA51" s="206" t="str">
        <f>AQ21</f>
        <v/>
      </c>
      <c r="AB51" s="206" t="str">
        <f>AO25</f>
        <v/>
      </c>
      <c r="AC51" s="206" t="str">
        <f>AQ30</f>
        <v/>
      </c>
      <c r="AD51" s="206"/>
      <c r="AE51" s="206"/>
      <c r="AF51" s="324"/>
      <c r="AG51" s="207"/>
      <c r="AH51" s="207"/>
      <c r="AI51" s="207"/>
      <c r="AK51" s="289"/>
      <c r="AL51" s="289" t="s">
        <v>2</v>
      </c>
      <c r="AM51" s="289"/>
      <c r="AN51" s="289"/>
      <c r="AO51" s="289"/>
      <c r="AP51" s="289" t="s">
        <v>2</v>
      </c>
      <c r="AQ51" s="289"/>
      <c r="AR51" s="289"/>
    </row>
    <row r="52" spans="1:44" x14ac:dyDescent="0.25">
      <c r="A52" s="151"/>
      <c r="B52" s="288" t="str">
        <f t="shared" si="22"/>
        <v>6. Gruppe A</v>
      </c>
      <c r="D52" s="206" t="str">
        <f>U18</f>
        <v/>
      </c>
      <c r="E52" s="172" t="str">
        <f>S22</f>
        <v/>
      </c>
      <c r="F52" s="172" t="str">
        <f>S27</f>
        <v/>
      </c>
      <c r="G52" s="172" t="str">
        <f>U31</f>
        <v/>
      </c>
      <c r="H52" s="172"/>
      <c r="I52" s="172"/>
      <c r="J52" s="325"/>
      <c r="K52" s="173"/>
      <c r="L52" s="173"/>
      <c r="M52" s="173"/>
      <c r="N52" s="173"/>
      <c r="O52" s="289"/>
      <c r="P52" s="289" t="s">
        <v>2</v>
      </c>
      <c r="Q52" s="289"/>
      <c r="R52" s="292"/>
      <c r="S52" s="289"/>
      <c r="T52" s="289" t="s">
        <v>2</v>
      </c>
      <c r="U52" s="289"/>
      <c r="V52" s="289"/>
      <c r="W52" s="151"/>
      <c r="X52" s="288" t="str">
        <f t="shared" si="23"/>
        <v>6. Gruppe A</v>
      </c>
      <c r="Y52" s="265"/>
      <c r="Z52" s="206" t="str">
        <f>AQ18</f>
        <v/>
      </c>
      <c r="AA52" s="172" t="str">
        <f>AO22</f>
        <v/>
      </c>
      <c r="AB52" s="172" t="str">
        <f>AO27</f>
        <v/>
      </c>
      <c r="AC52" s="172" t="str">
        <f>AQ31</f>
        <v/>
      </c>
      <c r="AD52" s="172"/>
      <c r="AE52" s="172"/>
      <c r="AF52" s="325"/>
      <c r="AG52" s="173"/>
      <c r="AH52" s="173"/>
      <c r="AI52" s="173"/>
      <c r="AJ52" s="173"/>
      <c r="AK52" s="289"/>
      <c r="AL52" s="289" t="s">
        <v>2</v>
      </c>
      <c r="AM52" s="289"/>
      <c r="AN52" s="292"/>
      <c r="AO52" s="289"/>
      <c r="AP52" s="289" t="s">
        <v>2</v>
      </c>
      <c r="AQ52" s="289"/>
      <c r="AR52" s="289"/>
    </row>
    <row r="53" spans="1:44" x14ac:dyDescent="0.25">
      <c r="A53" s="151"/>
      <c r="B53" s="288" t="str">
        <f t="shared" si="22"/>
        <v>7. Gruppe A</v>
      </c>
      <c r="D53" s="172" t="str">
        <f>S19</f>
        <v/>
      </c>
      <c r="E53" s="172"/>
      <c r="F53" s="172" t="str">
        <f>U25</f>
        <v/>
      </c>
      <c r="G53" s="172" t="str">
        <f>S28</f>
        <v/>
      </c>
      <c r="H53" s="172"/>
      <c r="I53" s="172"/>
      <c r="J53" s="325"/>
      <c r="K53" s="173"/>
      <c r="L53" s="173"/>
      <c r="M53" s="173"/>
      <c r="N53" s="288"/>
      <c r="O53" s="289"/>
      <c r="P53" s="289" t="s">
        <v>2</v>
      </c>
      <c r="Q53" s="289"/>
      <c r="R53" s="289"/>
      <c r="S53" s="289"/>
      <c r="T53" s="289" t="s">
        <v>2</v>
      </c>
      <c r="U53" s="289"/>
      <c r="V53" s="289"/>
      <c r="W53" s="151"/>
      <c r="X53" s="288" t="str">
        <f t="shared" si="23"/>
        <v>7. Gruppe A</v>
      </c>
      <c r="Y53" s="265"/>
      <c r="Z53" s="172" t="str">
        <f>AO19</f>
        <v/>
      </c>
      <c r="AA53" s="172"/>
      <c r="AB53" s="172" t="str">
        <f>AQ25</f>
        <v/>
      </c>
      <c r="AC53" s="172" t="str">
        <f>AO28</f>
        <v/>
      </c>
      <c r="AD53" s="172"/>
      <c r="AE53" s="172"/>
      <c r="AF53" s="325"/>
      <c r="AG53" s="173"/>
      <c r="AH53" s="173"/>
      <c r="AI53" s="173"/>
      <c r="AJ53" s="288"/>
      <c r="AK53" s="289"/>
      <c r="AL53" s="289" t="s">
        <v>2</v>
      </c>
      <c r="AM53" s="289"/>
      <c r="AN53" s="289"/>
      <c r="AO53" s="289"/>
      <c r="AP53" s="289" t="s">
        <v>2</v>
      </c>
      <c r="AQ53" s="289"/>
      <c r="AR53" s="289"/>
    </row>
    <row r="54" spans="1:44" x14ac:dyDescent="0.25">
      <c r="A54" s="151"/>
      <c r="B54" s="288" t="str">
        <f t="shared" si="22"/>
        <v>5. Gruppe B</v>
      </c>
      <c r="D54" s="172"/>
      <c r="E54" s="172" t="str">
        <f>S24</f>
        <v/>
      </c>
      <c r="F54" s="172" t="str">
        <f>U27</f>
        <v/>
      </c>
      <c r="G54" s="172" t="str">
        <f>S30</f>
        <v/>
      </c>
      <c r="H54" s="172"/>
      <c r="I54" s="172"/>
      <c r="J54" s="325"/>
      <c r="K54" s="173"/>
      <c r="L54" s="173"/>
      <c r="M54" s="173"/>
      <c r="N54" s="288"/>
      <c r="O54" s="289"/>
      <c r="P54" s="289" t="s">
        <v>2</v>
      </c>
      <c r="Q54" s="289"/>
      <c r="R54" s="289"/>
      <c r="S54" s="289"/>
      <c r="T54" s="289" t="s">
        <v>2</v>
      </c>
      <c r="U54" s="289"/>
      <c r="V54" s="289"/>
      <c r="W54" s="151"/>
      <c r="X54" s="288" t="str">
        <f t="shared" si="23"/>
        <v>5. Gruppe B</v>
      </c>
      <c r="Y54" s="265"/>
      <c r="Z54" s="172"/>
      <c r="AA54" s="172" t="str">
        <f>AO24</f>
        <v/>
      </c>
      <c r="AB54" s="172" t="str">
        <f>AQ27</f>
        <v/>
      </c>
      <c r="AC54" s="172" t="str">
        <f>AO30</f>
        <v/>
      </c>
      <c r="AD54" s="172"/>
      <c r="AE54" s="172"/>
      <c r="AF54" s="325"/>
      <c r="AG54" s="173"/>
      <c r="AH54" s="173"/>
      <c r="AI54" s="173"/>
      <c r="AJ54" s="288"/>
      <c r="AK54" s="289"/>
      <c r="AL54" s="289" t="s">
        <v>2</v>
      </c>
      <c r="AM54" s="289"/>
      <c r="AN54" s="289"/>
      <c r="AO54" s="289"/>
      <c r="AP54" s="289" t="s">
        <v>2</v>
      </c>
      <c r="AQ54" s="289"/>
      <c r="AR54" s="289"/>
    </row>
    <row r="55" spans="1:44" x14ac:dyDescent="0.25">
      <c r="B55" s="15" t="str">
        <f t="shared" si="22"/>
        <v>6. Gruppe B</v>
      </c>
      <c r="D55" s="206" t="str">
        <f>S21</f>
        <v/>
      </c>
      <c r="E55" s="206" t="str">
        <f>U24</f>
        <v/>
      </c>
      <c r="F55" s="206" t="str">
        <f>U28</f>
        <v/>
      </c>
      <c r="G55" s="206" t="str">
        <f>S31</f>
        <v/>
      </c>
      <c r="H55" s="206"/>
      <c r="I55" s="206"/>
      <c r="J55" s="324"/>
      <c r="K55" s="207"/>
      <c r="L55" s="207"/>
      <c r="M55" s="207"/>
      <c r="O55" s="289"/>
      <c r="P55" s="289" t="s">
        <v>2</v>
      </c>
      <c r="Q55" s="289"/>
      <c r="R55" s="289"/>
      <c r="S55" s="289"/>
      <c r="T55" s="289" t="s">
        <v>2</v>
      </c>
      <c r="U55" s="289"/>
      <c r="V55" s="289"/>
      <c r="X55" s="15" t="str">
        <f t="shared" si="23"/>
        <v>6. Gruppe B</v>
      </c>
      <c r="Y55" s="265"/>
      <c r="Z55" s="206" t="str">
        <f>AO21</f>
        <v/>
      </c>
      <c r="AA55" s="206" t="str">
        <f>AQ24</f>
        <v/>
      </c>
      <c r="AB55" s="206" t="str">
        <f>AQ28</f>
        <v/>
      </c>
      <c r="AC55" s="206" t="str">
        <f>AO31</f>
        <v/>
      </c>
      <c r="AD55" s="206"/>
      <c r="AE55" s="206"/>
      <c r="AF55" s="324"/>
      <c r="AG55" s="207"/>
      <c r="AH55" s="207"/>
      <c r="AI55" s="207"/>
      <c r="AK55" s="289"/>
      <c r="AL55" s="289" t="s">
        <v>2</v>
      </c>
      <c r="AM55" s="289"/>
      <c r="AN55" s="289"/>
      <c r="AO55" s="289"/>
      <c r="AP55" s="289" t="s">
        <v>2</v>
      </c>
      <c r="AQ55" s="289"/>
      <c r="AR55" s="289"/>
    </row>
    <row r="56" spans="1:44" x14ac:dyDescent="0.25">
      <c r="A56" s="151"/>
      <c r="B56" s="288" t="str">
        <f t="shared" si="22"/>
        <v>5. Gruppe C</v>
      </c>
      <c r="D56" s="172"/>
      <c r="E56" s="172"/>
      <c r="F56" s="172"/>
      <c r="G56" s="172"/>
      <c r="H56" s="172"/>
      <c r="I56" s="172"/>
      <c r="J56" s="325"/>
      <c r="K56" s="288"/>
      <c r="L56" s="288"/>
      <c r="M56" s="288"/>
      <c r="N56" s="288"/>
      <c r="O56" s="292"/>
      <c r="P56" s="289" t="s">
        <v>2</v>
      </c>
      <c r="Q56" s="292"/>
      <c r="R56" s="289"/>
      <c r="S56" s="289"/>
      <c r="T56" s="289" t="s">
        <v>2</v>
      </c>
      <c r="U56" s="289"/>
      <c r="V56" s="11"/>
      <c r="W56" s="151"/>
      <c r="X56" s="288" t="str">
        <f t="shared" si="23"/>
        <v>5. Gruppe C</v>
      </c>
      <c r="Y56" s="265"/>
      <c r="Z56" s="172"/>
      <c r="AA56" s="172"/>
      <c r="AB56" s="172"/>
      <c r="AC56" s="172"/>
      <c r="AD56" s="172"/>
      <c r="AE56" s="172"/>
      <c r="AF56" s="325"/>
      <c r="AG56" s="288"/>
      <c r="AH56" s="288"/>
      <c r="AI56" s="288"/>
      <c r="AJ56" s="288"/>
      <c r="AK56" s="292"/>
      <c r="AL56" s="289" t="s">
        <v>2</v>
      </c>
      <c r="AM56" s="292"/>
      <c r="AN56" s="289"/>
      <c r="AO56" s="289"/>
      <c r="AP56" s="289" t="s">
        <v>2</v>
      </c>
      <c r="AQ56" s="289"/>
      <c r="AR56" s="11"/>
    </row>
    <row r="57" spans="1:44" s="5" customFormat="1" x14ac:dyDescent="0.25">
      <c r="A57" s="151"/>
      <c r="B57" s="288" t="str">
        <f t="shared" si="22"/>
        <v>6. Gruppe C</v>
      </c>
      <c r="C57" s="265"/>
      <c r="D57" s="172"/>
      <c r="E57" s="172"/>
      <c r="F57" s="172"/>
      <c r="G57" s="172"/>
      <c r="H57" s="172"/>
      <c r="I57" s="172"/>
      <c r="J57" s="325"/>
      <c r="K57" s="288"/>
      <c r="L57" s="288"/>
      <c r="M57" s="288"/>
      <c r="N57" s="288"/>
      <c r="O57" s="289"/>
      <c r="P57" s="289" t="s">
        <v>2</v>
      </c>
      <c r="Q57" s="289"/>
      <c r="R57" s="289"/>
      <c r="S57" s="289"/>
      <c r="T57" s="289" t="s">
        <v>2</v>
      </c>
      <c r="U57" s="289"/>
      <c r="V57" s="15"/>
      <c r="W57" s="151"/>
      <c r="X57" s="288" t="str">
        <f t="shared" si="23"/>
        <v>6. Gruppe C</v>
      </c>
      <c r="Y57" s="265"/>
      <c r="Z57" s="172"/>
      <c r="AA57" s="172"/>
      <c r="AB57" s="172"/>
      <c r="AC57" s="172"/>
      <c r="AD57" s="172"/>
      <c r="AE57" s="172"/>
      <c r="AF57" s="325"/>
      <c r="AG57" s="288"/>
      <c r="AH57" s="288"/>
      <c r="AI57" s="288"/>
      <c r="AJ57" s="288"/>
      <c r="AK57" s="289"/>
      <c r="AL57" s="289" t="s">
        <v>2</v>
      </c>
      <c r="AM57" s="289"/>
      <c r="AN57" s="289"/>
      <c r="AO57" s="289"/>
      <c r="AP57" s="289" t="s">
        <v>2</v>
      </c>
      <c r="AQ57" s="289"/>
      <c r="AR57" s="15"/>
    </row>
    <row r="58" spans="1:44" s="5" customFormat="1" x14ac:dyDescent="0.25">
      <c r="A58" s="6"/>
      <c r="C58" s="10"/>
      <c r="O58" s="4"/>
      <c r="P58" s="4"/>
      <c r="Q58" s="4"/>
      <c r="R58" s="4"/>
      <c r="S58" s="4"/>
      <c r="T58" s="4"/>
      <c r="U58" s="4"/>
    </row>
    <row r="59" spans="1:44" s="5" customFormat="1" x14ac:dyDescent="0.25">
      <c r="A59" s="6"/>
      <c r="C59" s="10"/>
      <c r="O59" s="4"/>
      <c r="P59" s="4"/>
      <c r="Q59" s="4"/>
      <c r="R59" s="4"/>
      <c r="S59" s="4"/>
      <c r="T59" s="4"/>
      <c r="U59" s="4"/>
    </row>
    <row r="60" spans="1:44" s="5" customFormat="1" x14ac:dyDescent="0.25">
      <c r="A60" s="6"/>
      <c r="C60" s="10"/>
      <c r="O60" s="4"/>
      <c r="P60" s="4"/>
      <c r="Q60" s="4"/>
      <c r="R60" s="4"/>
      <c r="S60" s="4"/>
      <c r="T60" s="4"/>
      <c r="U60" s="4"/>
    </row>
    <row r="61" spans="1:44" s="5" customFormat="1" x14ac:dyDescent="0.25">
      <c r="A61" s="6"/>
      <c r="C61" s="10"/>
      <c r="O61" s="4"/>
      <c r="P61" s="4"/>
      <c r="Q61" s="4"/>
      <c r="R61" s="4"/>
      <c r="S61" s="4"/>
      <c r="T61" s="4"/>
      <c r="U61" s="4"/>
    </row>
    <row r="62" spans="1:44" s="5" customFormat="1" x14ac:dyDescent="0.25">
      <c r="A62" s="6"/>
      <c r="C62" s="10"/>
      <c r="O62" s="4"/>
      <c r="P62" s="4"/>
      <c r="Q62" s="4"/>
      <c r="R62" s="4"/>
      <c r="S62" s="4"/>
      <c r="T62" s="4"/>
      <c r="U62" s="4"/>
    </row>
    <row r="63" spans="1:44" s="5" customFormat="1" x14ac:dyDescent="0.25">
      <c r="A63" s="6"/>
      <c r="C63" s="10"/>
      <c r="O63" s="4"/>
      <c r="P63" s="4"/>
      <c r="Q63" s="4"/>
      <c r="R63" s="4"/>
      <c r="S63" s="4"/>
      <c r="T63" s="4"/>
      <c r="U63" s="4"/>
    </row>
    <row r="64" spans="1:44" s="5" customFormat="1" x14ac:dyDescent="0.25">
      <c r="A64" s="6"/>
      <c r="C64" s="10"/>
      <c r="O64" s="4"/>
      <c r="P64" s="4"/>
      <c r="Q64" s="4"/>
      <c r="R64" s="14"/>
      <c r="S64" s="14"/>
      <c r="T64" s="14"/>
      <c r="U64" s="14"/>
    </row>
    <row r="65" spans="1:21" s="5" customFormat="1" x14ac:dyDescent="0.25">
      <c r="A65" s="6"/>
      <c r="C65" s="10"/>
      <c r="O65" s="4"/>
      <c r="P65" s="4"/>
      <c r="Q65" s="4"/>
      <c r="R65" s="14"/>
      <c r="S65" s="14"/>
      <c r="T65" s="14"/>
      <c r="U65" s="14"/>
    </row>
    <row r="66" spans="1:21" s="5" customFormat="1" x14ac:dyDescent="0.25">
      <c r="A66" s="6"/>
      <c r="C66" s="10"/>
      <c r="O66" s="4"/>
      <c r="P66" s="4"/>
      <c r="Q66" s="4"/>
      <c r="R66" s="14"/>
      <c r="S66" s="14"/>
      <c r="T66" s="14"/>
      <c r="U66" s="14"/>
    </row>
  </sheetData>
  <mergeCells count="21">
    <mergeCell ref="D39:L39"/>
    <mergeCell ref="D40:L40"/>
    <mergeCell ref="D18:L18"/>
    <mergeCell ref="D19:L19"/>
    <mergeCell ref="D21:L21"/>
    <mergeCell ref="D22:L22"/>
    <mergeCell ref="D24:L24"/>
    <mergeCell ref="D25:L25"/>
    <mergeCell ref="D27:L27"/>
    <mergeCell ref="D28:L28"/>
    <mergeCell ref="D30:L30"/>
    <mergeCell ref="D31:L31"/>
    <mergeCell ref="D34:L34"/>
    <mergeCell ref="D36:L36"/>
    <mergeCell ref="D37:L37"/>
    <mergeCell ref="D33:L33"/>
    <mergeCell ref="D42:L42"/>
    <mergeCell ref="D43:L43"/>
    <mergeCell ref="D45:L45"/>
    <mergeCell ref="D46:L46"/>
    <mergeCell ref="D48:L48"/>
  </mergeCells>
  <pageMargins left="0.31496062992125984" right="0.23622047244094491" top="0.62992125984251968" bottom="0.43307086614173229" header="0.27559055118110237" footer="0.23622047244094491"/>
  <pageSetup paperSize="9" scale="90" orientation="portrait" cellComments="asDisplayed" r:id="rId1"/>
  <headerFooter alignWithMargins="0">
    <oddHeader>&amp;C&amp;"Arial,Fett"&amp;18Spielplan Feldsaison 2017 der U14 männlich</oddHeader>
    <oddFooter>&amp;CErstellt von Markus Knodel am &amp;D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S116"/>
  <sheetViews>
    <sheetView view="pageLayout" zoomScaleNormal="100" workbookViewId="0">
      <selection activeCell="B2" sqref="B2"/>
    </sheetView>
  </sheetViews>
  <sheetFormatPr baseColWidth="10" defaultRowHeight="13.2" x14ac:dyDescent="0.25"/>
  <cols>
    <col min="1" max="1" width="14.5546875" customWidth="1"/>
    <col min="2" max="2" width="18.6640625" customWidth="1"/>
    <col min="3" max="3" width="3.88671875" style="2" customWidth="1"/>
    <col min="4" max="4" width="4.88671875" customWidth="1"/>
    <col min="5" max="11" width="2.6640625" customWidth="1"/>
    <col min="12" max="12" width="18.88671875" customWidth="1"/>
    <col min="13" max="13" width="3.5546875" style="3" customWidth="1"/>
    <col min="14" max="14" width="1.44140625" style="3" customWidth="1"/>
    <col min="15" max="15" width="3.44140625" style="3" customWidth="1"/>
    <col min="16" max="16" width="1.6640625" style="3" customWidth="1"/>
    <col min="17" max="17" width="2.88671875" style="3" customWidth="1"/>
    <col min="18" max="18" width="0.88671875" style="3" customWidth="1"/>
    <col min="19" max="19" width="3.44140625" style="3" customWidth="1"/>
  </cols>
  <sheetData>
    <row r="1" spans="1:19" s="8" customFormat="1" ht="28.2" x14ac:dyDescent="0.5">
      <c r="A1" s="143" t="s">
        <v>146</v>
      </c>
      <c r="B1" s="180"/>
      <c r="C1" s="144"/>
      <c r="D1" s="180"/>
      <c r="E1" s="180"/>
      <c r="F1" s="180"/>
      <c r="G1" s="180"/>
      <c r="H1" s="180"/>
      <c r="I1" s="180"/>
      <c r="J1" s="180"/>
      <c r="K1" s="180"/>
      <c r="M1" s="3"/>
      <c r="N1" s="3"/>
      <c r="O1" s="3"/>
      <c r="P1" s="3"/>
      <c r="Q1" s="3"/>
      <c r="R1" s="3"/>
      <c r="S1" s="3"/>
    </row>
    <row r="2" spans="1:19" s="5" customFormat="1" x14ac:dyDescent="0.25">
      <c r="A2" s="6" t="s">
        <v>3</v>
      </c>
      <c r="B2" s="187">
        <v>42015</v>
      </c>
      <c r="C2" s="147"/>
      <c r="M2" s="4"/>
      <c r="N2" s="4"/>
      <c r="O2" s="4"/>
      <c r="P2" s="4"/>
      <c r="Q2" s="4"/>
      <c r="R2" s="4"/>
      <c r="S2" s="4"/>
    </row>
    <row r="3" spans="1:19" s="5" customFormat="1" x14ac:dyDescent="0.25">
      <c r="A3" s="6" t="s">
        <v>4</v>
      </c>
      <c r="C3" s="147"/>
      <c r="M3" s="4"/>
      <c r="N3" s="4"/>
      <c r="O3" s="4"/>
      <c r="P3" s="4"/>
      <c r="Q3" s="4"/>
      <c r="R3" s="4"/>
      <c r="S3" s="4"/>
    </row>
    <row r="4" spans="1:19" s="5" customFormat="1" x14ac:dyDescent="0.25">
      <c r="A4" s="6" t="s">
        <v>6</v>
      </c>
      <c r="C4" s="147"/>
      <c r="M4" s="4"/>
      <c r="N4" s="4"/>
      <c r="O4" s="4"/>
      <c r="P4" s="4"/>
      <c r="Q4" s="4"/>
      <c r="R4" s="4"/>
      <c r="S4" s="4"/>
    </row>
    <row r="5" spans="1:19" s="5" customFormat="1" x14ac:dyDescent="0.25">
      <c r="A5" s="6" t="s">
        <v>84</v>
      </c>
      <c r="B5" s="166"/>
      <c r="C5" s="147"/>
      <c r="M5" s="4"/>
      <c r="N5" s="4"/>
      <c r="O5" s="4"/>
      <c r="P5" s="4"/>
      <c r="Q5" s="4"/>
      <c r="R5" s="4"/>
      <c r="S5" s="4"/>
    </row>
    <row r="6" spans="1:19" s="5" customFormat="1" x14ac:dyDescent="0.25">
      <c r="A6" s="6" t="s">
        <v>5</v>
      </c>
      <c r="C6" s="147"/>
      <c r="M6" s="4"/>
      <c r="N6" s="4"/>
      <c r="O6" s="4"/>
      <c r="P6" s="4"/>
      <c r="Q6" s="4"/>
      <c r="R6" s="4"/>
      <c r="S6" s="4"/>
    </row>
    <row r="7" spans="1:19" s="5" customFormat="1" x14ac:dyDescent="0.25">
      <c r="A7" s="6" t="s">
        <v>7</v>
      </c>
      <c r="C7" s="147"/>
      <c r="M7" s="4"/>
      <c r="N7" s="4"/>
      <c r="O7" s="4"/>
      <c r="P7" s="4"/>
      <c r="Q7" s="4"/>
      <c r="R7" s="4"/>
      <c r="S7" s="4"/>
    </row>
    <row r="8" spans="1:19" s="5" customFormat="1" x14ac:dyDescent="0.25">
      <c r="A8" s="6" t="s">
        <v>88</v>
      </c>
      <c r="B8" s="11"/>
      <c r="C8" s="147"/>
      <c r="M8" s="4"/>
      <c r="N8" s="4"/>
      <c r="O8" s="4"/>
      <c r="P8" s="4"/>
      <c r="Q8" s="4"/>
      <c r="R8" s="4"/>
      <c r="S8" s="4"/>
    </row>
    <row r="9" spans="1:19" s="5" customFormat="1" x14ac:dyDescent="0.25">
      <c r="A9" s="6"/>
      <c r="B9" s="11"/>
      <c r="C9" s="147"/>
      <c r="M9" s="4"/>
      <c r="N9" s="4"/>
      <c r="O9" s="4"/>
      <c r="P9" s="4"/>
      <c r="Q9" s="4"/>
      <c r="R9" s="4"/>
      <c r="S9" s="4"/>
    </row>
    <row r="10" spans="1:19" s="5" customFormat="1" x14ac:dyDescent="0.25">
      <c r="A10" s="6"/>
      <c r="B10" s="11"/>
      <c r="C10" s="147"/>
      <c r="M10" s="4"/>
      <c r="N10" s="4"/>
      <c r="O10" s="4"/>
      <c r="P10" s="4"/>
      <c r="Q10" s="4"/>
      <c r="R10" s="4"/>
      <c r="S10" s="4"/>
    </row>
    <row r="11" spans="1:19" s="5" customFormat="1" x14ac:dyDescent="0.25">
      <c r="A11" s="6"/>
      <c r="B11" s="11"/>
      <c r="C11" s="147"/>
      <c r="M11" s="4"/>
      <c r="N11" s="4"/>
      <c r="O11" s="4"/>
      <c r="P11" s="14"/>
      <c r="Q11" s="14"/>
      <c r="R11" s="3"/>
      <c r="S11" s="14"/>
    </row>
    <row r="12" spans="1:19" s="5" customFormat="1" x14ac:dyDescent="0.25">
      <c r="A12" s="6"/>
      <c r="B12" s="11"/>
      <c r="C12" s="147"/>
      <c r="M12" s="4"/>
      <c r="N12" s="4"/>
      <c r="O12" s="4"/>
      <c r="P12" s="14"/>
      <c r="Q12" s="14"/>
      <c r="R12" s="3"/>
      <c r="S12" s="14"/>
    </row>
    <row r="13" spans="1:19" s="5" customFormat="1" x14ac:dyDescent="0.25">
      <c r="A13" s="6"/>
      <c r="B13" s="11"/>
      <c r="C13" s="147"/>
      <c r="M13" s="4"/>
      <c r="N13" s="4"/>
      <c r="O13" s="4"/>
      <c r="P13" s="14"/>
      <c r="Q13" s="14"/>
      <c r="R13" s="3"/>
      <c r="S13" s="14"/>
    </row>
    <row r="14" spans="1:19" s="5" customFormat="1" x14ac:dyDescent="0.25">
      <c r="A14" s="6" t="s">
        <v>129</v>
      </c>
      <c r="C14" s="147"/>
      <c r="M14" s="4"/>
      <c r="N14" s="4"/>
      <c r="O14" s="4"/>
      <c r="P14" s="14"/>
      <c r="Q14" s="14"/>
      <c r="R14" s="3"/>
      <c r="S14" s="14"/>
    </row>
    <row r="15" spans="1:19" s="5" customFormat="1" x14ac:dyDescent="0.25">
      <c r="A15" s="6"/>
      <c r="C15" s="147"/>
      <c r="M15" s="4"/>
      <c r="N15" s="4"/>
      <c r="O15" s="4"/>
      <c r="P15" s="14"/>
      <c r="Q15" s="14"/>
      <c r="R15" s="3"/>
      <c r="S15" s="14"/>
    </row>
    <row r="16" spans="1:19" s="11" customFormat="1" x14ac:dyDescent="0.25">
      <c r="A16" s="151"/>
      <c r="B16" s="4"/>
      <c r="C16" s="147"/>
      <c r="D16" s="4"/>
      <c r="E16" s="4"/>
      <c r="F16" s="4"/>
      <c r="G16" s="4"/>
      <c r="H16" s="4"/>
      <c r="I16" s="4"/>
      <c r="J16" s="4"/>
      <c r="K16" s="4"/>
      <c r="L16" s="4"/>
      <c r="M16" s="3"/>
      <c r="N16" s="4"/>
      <c r="O16" s="4"/>
      <c r="P16" s="14"/>
      <c r="Q16" s="14"/>
      <c r="R16" s="3"/>
      <c r="S16" s="14"/>
    </row>
    <row r="17" spans="1:19" s="11" customFormat="1" x14ac:dyDescent="0.25">
      <c r="A17" s="151"/>
      <c r="B17" s="4"/>
      <c r="C17" s="147"/>
      <c r="D17" s="4"/>
      <c r="E17" s="4"/>
      <c r="F17" s="4"/>
      <c r="G17" s="4"/>
      <c r="H17" s="4"/>
      <c r="I17" s="4"/>
      <c r="J17" s="4"/>
      <c r="K17" s="4"/>
      <c r="L17" s="4"/>
      <c r="M17" s="4"/>
      <c r="N17" s="4"/>
      <c r="O17" s="4"/>
      <c r="P17" s="14"/>
      <c r="Q17" s="14"/>
      <c r="R17" s="3"/>
      <c r="S17" s="14"/>
    </row>
    <row r="18" spans="1:19" s="11" customFormat="1" x14ac:dyDescent="0.25">
      <c r="A18" s="146" t="s">
        <v>8</v>
      </c>
      <c r="B18" s="4" t="s">
        <v>9</v>
      </c>
      <c r="C18" s="147"/>
      <c r="D18" s="5" t="s">
        <v>10</v>
      </c>
      <c r="E18" s="4"/>
      <c r="F18" s="4"/>
      <c r="G18" s="4"/>
      <c r="H18" s="4"/>
      <c r="I18" s="4"/>
      <c r="J18" s="4"/>
      <c r="K18" s="4"/>
      <c r="L18" s="4" t="s">
        <v>11</v>
      </c>
      <c r="M18"/>
      <c r="N18" s="4" t="s">
        <v>138</v>
      </c>
      <c r="O18" s="4"/>
      <c r="P18" s="14"/>
      <c r="Q18" s="4"/>
      <c r="R18" s="4" t="s">
        <v>139</v>
      </c>
      <c r="S18" s="4"/>
    </row>
    <row r="19" spans="1:19" s="11" customFormat="1" x14ac:dyDescent="0.25">
      <c r="A19" s="151"/>
      <c r="B19" s="4"/>
      <c r="C19" s="147"/>
      <c r="D19" s="4"/>
      <c r="E19" s="4"/>
      <c r="F19" s="4"/>
      <c r="G19" s="4"/>
      <c r="H19" s="4"/>
      <c r="I19" s="4"/>
      <c r="J19" s="4"/>
      <c r="K19" s="4"/>
      <c r="L19" s="4"/>
      <c r="M19" s="4"/>
      <c r="N19" s="4"/>
      <c r="O19" s="4"/>
      <c r="P19" s="4"/>
      <c r="Q19" s="4"/>
      <c r="R19" s="4"/>
      <c r="S19" s="4"/>
    </row>
    <row r="20" spans="1:19" s="15" customFormat="1" x14ac:dyDescent="0.25">
      <c r="A20" s="151" t="str">
        <f>T(B5)</f>
        <v/>
      </c>
      <c r="B20" s="16" t="str">
        <f>T(B8)</f>
        <v/>
      </c>
      <c r="C20" s="12" t="s">
        <v>130</v>
      </c>
      <c r="D20" s="16" t="str">
        <f>T(B9)</f>
        <v/>
      </c>
      <c r="E20" s="16"/>
      <c r="F20" s="16"/>
      <c r="G20" s="16"/>
      <c r="H20" s="16"/>
      <c r="I20" s="16"/>
      <c r="J20" s="16"/>
      <c r="K20" s="16"/>
      <c r="L20" s="16" t="str">
        <f>T(B13)</f>
        <v/>
      </c>
      <c r="M20" s="14"/>
      <c r="N20" s="14" t="s">
        <v>2</v>
      </c>
      <c r="O20" s="14"/>
      <c r="P20" s="14"/>
      <c r="Q20" s="14" t="str">
        <f>IF(M20="","",IF(M20=O20,"1",IF(M20&gt;O20,"2","0")))</f>
        <v/>
      </c>
      <c r="R20" s="3" t="s">
        <v>2</v>
      </c>
      <c r="S20" s="14" t="str">
        <f>IF(O20="","",IF(M20=O20,"1",IF(M20&lt;O20,"2","0")))</f>
        <v/>
      </c>
    </row>
    <row r="21" spans="1:19" s="15" customFormat="1" x14ac:dyDescent="0.25">
      <c r="A21" s="151"/>
      <c r="B21" s="16" t="str">
        <f>T(B10)</f>
        <v/>
      </c>
      <c r="C21" s="12" t="s">
        <v>130</v>
      </c>
      <c r="D21" s="16" t="str">
        <f>T(B11)</f>
        <v/>
      </c>
      <c r="E21" s="16"/>
      <c r="F21" s="16"/>
      <c r="G21" s="16"/>
      <c r="H21" s="16"/>
      <c r="I21" s="16"/>
      <c r="J21" s="16"/>
      <c r="K21" s="16"/>
      <c r="L21" s="16" t="str">
        <f>T(B8)</f>
        <v/>
      </c>
      <c r="M21" s="14"/>
      <c r="N21" s="14" t="s">
        <v>2</v>
      </c>
      <c r="O21" s="14"/>
      <c r="P21" s="14"/>
      <c r="Q21" s="14" t="str">
        <f>IF(M21="","",IF(M21=O21,"1",IF(M21&gt;O21,"2","0")))</f>
        <v/>
      </c>
      <c r="R21" s="3" t="s">
        <v>2</v>
      </c>
      <c r="S21" s="14" t="str">
        <f>IF(O21="","",IF(M21=O21,"1",IF(M21&lt;O21,"2","0")))</f>
        <v/>
      </c>
    </row>
    <row r="22" spans="1:19" s="15" customFormat="1" x14ac:dyDescent="0.25">
      <c r="A22" s="151"/>
      <c r="B22" s="16" t="str">
        <f>T(B12)</f>
        <v/>
      </c>
      <c r="C22" s="12" t="s">
        <v>130</v>
      </c>
      <c r="D22" s="16" t="str">
        <f>T(B13)</f>
        <v/>
      </c>
      <c r="E22" s="16"/>
      <c r="F22" s="16"/>
      <c r="G22" s="16"/>
      <c r="H22" s="16"/>
      <c r="I22" s="16"/>
      <c r="J22" s="16"/>
      <c r="K22" s="16"/>
      <c r="L22" s="16" t="str">
        <f>T(B11)</f>
        <v/>
      </c>
      <c r="M22" s="14"/>
      <c r="N22" s="14" t="s">
        <v>2</v>
      </c>
      <c r="O22" s="14"/>
      <c r="P22" s="14"/>
      <c r="Q22" s="14" t="str">
        <f>IF(M22="","",IF(M22=O22,"1",IF(M22&gt;O22,"2","0")))</f>
        <v/>
      </c>
      <c r="R22" s="3" t="s">
        <v>2</v>
      </c>
      <c r="S22" s="14" t="str">
        <f>IF(O22="","",IF(M22=O22,"1",IF(M22&lt;O22,"2","0")))</f>
        <v/>
      </c>
    </row>
    <row r="23" spans="1:19" s="15" customFormat="1" x14ac:dyDescent="0.25">
      <c r="A23" s="151"/>
      <c r="B23"/>
      <c r="C23" s="3"/>
      <c r="D23"/>
      <c r="E23"/>
      <c r="F23"/>
      <c r="G23"/>
      <c r="H23"/>
      <c r="I23"/>
      <c r="J23"/>
      <c r="K23"/>
      <c r="L23"/>
      <c r="M23"/>
      <c r="N23"/>
      <c r="O23"/>
      <c r="P23"/>
      <c r="Q23"/>
      <c r="R23"/>
      <c r="S23"/>
    </row>
    <row r="24" spans="1:19" s="15" customFormat="1" x14ac:dyDescent="0.25">
      <c r="A24"/>
      <c r="B24" s="16" t="str">
        <f>T(B8)</f>
        <v/>
      </c>
      <c r="C24" s="12" t="s">
        <v>130</v>
      </c>
      <c r="D24" s="16" t="str">
        <f>T(B10)</f>
        <v/>
      </c>
      <c r="E24" s="16"/>
      <c r="F24" s="16"/>
      <c r="G24" s="16"/>
      <c r="H24" s="16"/>
      <c r="I24" s="16"/>
      <c r="J24" s="16"/>
      <c r="K24" s="16"/>
      <c r="L24" s="16" t="str">
        <f>T(B12)</f>
        <v/>
      </c>
      <c r="M24" s="14"/>
      <c r="N24" s="14" t="s">
        <v>2</v>
      </c>
      <c r="O24" s="14"/>
      <c r="P24" s="14"/>
      <c r="Q24" s="14" t="str">
        <f>IF(M24="","",IF(M24=O24,"1",IF(M24&gt;O24,"2","0")))</f>
        <v/>
      </c>
      <c r="R24" s="3" t="s">
        <v>2</v>
      </c>
      <c r="S24" s="14" t="str">
        <f>IF(O24="","",IF(M24=O24,"1",IF(M24&lt;O24,"2","0")))</f>
        <v/>
      </c>
    </row>
    <row r="25" spans="1:19" s="15" customFormat="1" x14ac:dyDescent="0.25">
      <c r="A25" s="151"/>
      <c r="B25" s="16" t="str">
        <f>T(B13)</f>
        <v/>
      </c>
      <c r="C25" s="12" t="s">
        <v>130</v>
      </c>
      <c r="D25" s="16" t="str">
        <f>T(B11)</f>
        <v/>
      </c>
      <c r="E25" s="16"/>
      <c r="F25" s="16"/>
      <c r="G25" s="16"/>
      <c r="H25" s="16"/>
      <c r="I25" s="16"/>
      <c r="J25" s="16"/>
      <c r="K25" s="16"/>
      <c r="L25" s="16" t="str">
        <f>T(B10)</f>
        <v/>
      </c>
      <c r="M25" s="14"/>
      <c r="N25" s="14" t="s">
        <v>2</v>
      </c>
      <c r="O25" s="14"/>
      <c r="P25" s="14"/>
      <c r="Q25" s="14" t="str">
        <f>IF(M25="","",IF(M25=O25,"1",IF(M25&gt;O25,"2","0")))</f>
        <v/>
      </c>
      <c r="R25" s="3" t="s">
        <v>2</v>
      </c>
      <c r="S25" s="14" t="str">
        <f>IF(O25="","",IF(M25=O25,"1",IF(M25&lt;O25,"2","0")))</f>
        <v/>
      </c>
    </row>
    <row r="26" spans="1:19" s="15" customFormat="1" x14ac:dyDescent="0.25">
      <c r="A26" s="151"/>
      <c r="B26" s="16" t="str">
        <f>T(B9)</f>
        <v/>
      </c>
      <c r="C26" s="12" t="s">
        <v>130</v>
      </c>
      <c r="D26" s="16" t="str">
        <f>T(B12)</f>
        <v/>
      </c>
      <c r="E26" s="16"/>
      <c r="F26" s="16"/>
      <c r="G26" s="16"/>
      <c r="H26" s="16"/>
      <c r="I26" s="16"/>
      <c r="J26" s="16"/>
      <c r="K26" s="16"/>
      <c r="L26" s="16" t="str">
        <f>T(B11)</f>
        <v/>
      </c>
      <c r="M26" s="14"/>
      <c r="N26" s="14" t="s">
        <v>2</v>
      </c>
      <c r="O26" s="14"/>
      <c r="P26" s="14"/>
      <c r="Q26" s="14" t="str">
        <f>IF(M26="","",IF(M26=O26,"1",IF(M26&gt;O26,"2","0")))</f>
        <v/>
      </c>
      <c r="R26" s="3" t="s">
        <v>2</v>
      </c>
      <c r="S26" s="14" t="str">
        <f>IF(O26="","",IF(M26=O26,"1",IF(M26&lt;O26,"2","0")))</f>
        <v/>
      </c>
    </row>
    <row r="27" spans="1:19" x14ac:dyDescent="0.25">
      <c r="C27" s="3"/>
      <c r="M27"/>
      <c r="N27"/>
      <c r="O27"/>
      <c r="P27"/>
      <c r="Q27"/>
      <c r="R27"/>
      <c r="S27"/>
    </row>
    <row r="28" spans="1:19" x14ac:dyDescent="0.25">
      <c r="A28" s="151"/>
      <c r="B28" s="8" t="str">
        <f>T(B13)</f>
        <v/>
      </c>
      <c r="C28" s="12" t="s">
        <v>130</v>
      </c>
      <c r="D28" s="8" t="str">
        <f>T(B8)</f>
        <v/>
      </c>
      <c r="E28" s="8"/>
      <c r="F28" s="8"/>
      <c r="G28" s="8"/>
      <c r="H28" s="8"/>
      <c r="I28" s="8"/>
      <c r="J28" s="8"/>
      <c r="K28" s="8"/>
      <c r="L28" s="8" t="str">
        <f>T(B9)</f>
        <v/>
      </c>
      <c r="N28" s="14" t="s">
        <v>2</v>
      </c>
      <c r="P28" s="4"/>
      <c r="Q28" s="14" t="str">
        <f>IF(M28="","",IF(M28=O28,"1",IF(M28&gt;O28,"2","0")))</f>
        <v/>
      </c>
      <c r="R28" s="3" t="s">
        <v>2</v>
      </c>
      <c r="S28" s="14" t="str">
        <f>IF(O28="","",IF(M28=O28,"1",IF(M28&lt;O28,"2","0")))</f>
        <v/>
      </c>
    </row>
    <row r="29" spans="1:19" s="15" customFormat="1" x14ac:dyDescent="0.25">
      <c r="A29" s="151"/>
      <c r="B29" s="16" t="str">
        <f>T(B9)</f>
        <v/>
      </c>
      <c r="C29" s="12" t="s">
        <v>130</v>
      </c>
      <c r="D29" s="16" t="str">
        <f>T(B10)</f>
        <v/>
      </c>
      <c r="E29" s="16"/>
      <c r="F29" s="16"/>
      <c r="G29" s="16"/>
      <c r="H29" s="16"/>
      <c r="I29" s="16"/>
      <c r="J29" s="16"/>
      <c r="K29" s="16"/>
      <c r="L29" s="8" t="str">
        <f>T(B12)</f>
        <v/>
      </c>
      <c r="M29" s="14"/>
      <c r="N29" s="14" t="s">
        <v>2</v>
      </c>
      <c r="O29" s="14"/>
      <c r="P29" s="14"/>
      <c r="Q29" s="14" t="str">
        <f>IF(M29="","",IF(M29=O29,"1",IF(M29&gt;O29,"2","0")))</f>
        <v/>
      </c>
      <c r="R29" s="3" t="s">
        <v>2</v>
      </c>
      <c r="S29" s="14" t="str">
        <f>IF(O29="","",IF(M29=O29,"1",IF(M29&lt;O29,"2","0")))</f>
        <v/>
      </c>
    </row>
    <row r="30" spans="1:19" x14ac:dyDescent="0.25">
      <c r="A30" s="151"/>
      <c r="B30" s="8" t="str">
        <f>T(B11)</f>
        <v/>
      </c>
      <c r="C30" s="12" t="s">
        <v>130</v>
      </c>
      <c r="D30" s="8" t="str">
        <f>T(B12)</f>
        <v/>
      </c>
      <c r="E30" s="8"/>
      <c r="F30" s="8"/>
      <c r="G30" s="8"/>
      <c r="H30" s="8"/>
      <c r="I30" s="8"/>
      <c r="J30" s="8"/>
      <c r="K30" s="8"/>
      <c r="L30" s="16" t="str">
        <f>T(B8)</f>
        <v/>
      </c>
      <c r="N30" s="14" t="s">
        <v>2</v>
      </c>
      <c r="P30" s="14"/>
      <c r="Q30" s="14" t="str">
        <f>IF(M30="","",IF(M30=O30,"1",IF(M30&gt;O30,"2","0")))</f>
        <v/>
      </c>
      <c r="R30" s="3" t="s">
        <v>2</v>
      </c>
      <c r="S30" s="14" t="str">
        <f>IF(O30="","",IF(M30=O30,"1",IF(M30&lt;O30,"2","0")))</f>
        <v/>
      </c>
    </row>
    <row r="31" spans="1:19" x14ac:dyDescent="0.25">
      <c r="C31" s="3"/>
      <c r="M31"/>
      <c r="N31"/>
      <c r="O31"/>
      <c r="P31"/>
      <c r="Q31"/>
      <c r="R31"/>
      <c r="S31"/>
    </row>
    <row r="32" spans="1:19" s="14" customFormat="1" x14ac:dyDescent="0.25">
      <c r="A32" s="151"/>
      <c r="B32" s="16" t="str">
        <f>T(B10)</f>
        <v/>
      </c>
      <c r="C32" s="12" t="s">
        <v>130</v>
      </c>
      <c r="D32" s="16" t="str">
        <f>T(B13)</f>
        <v/>
      </c>
      <c r="E32" s="16"/>
      <c r="F32" s="16"/>
      <c r="G32" s="16"/>
      <c r="H32" s="16"/>
      <c r="I32" s="16"/>
      <c r="J32" s="16"/>
      <c r="K32" s="16"/>
      <c r="L32" s="16" t="str">
        <f>T(B11)</f>
        <v/>
      </c>
      <c r="N32" s="14" t="s">
        <v>2</v>
      </c>
      <c r="Q32" s="14" t="str">
        <f>IF(M32="","",IF(M32=O32,"1",IF(M32&gt;O32,"2","0")))</f>
        <v/>
      </c>
      <c r="R32" s="3" t="s">
        <v>2</v>
      </c>
      <c r="S32" s="14" t="str">
        <f>IF(O32="","",IF(M32=O32,"1",IF(M32&lt;O32,"2","0")))</f>
        <v/>
      </c>
    </row>
    <row r="33" spans="1:19" s="11" customFormat="1" x14ac:dyDescent="0.25">
      <c r="A33" s="151"/>
      <c r="B33" s="16" t="str">
        <f>T(B12)</f>
        <v/>
      </c>
      <c r="C33" s="12" t="s">
        <v>130</v>
      </c>
      <c r="D33" s="16" t="str">
        <f>T(B8)</f>
        <v/>
      </c>
      <c r="E33" s="16"/>
      <c r="F33" s="16"/>
      <c r="G33" s="16"/>
      <c r="H33" s="16"/>
      <c r="I33" s="16"/>
      <c r="J33" s="16"/>
      <c r="K33" s="16"/>
      <c r="L33" s="16" t="str">
        <f>T(B10)</f>
        <v/>
      </c>
      <c r="M33" s="4"/>
      <c r="N33" s="14" t="s">
        <v>2</v>
      </c>
      <c r="O33" s="4"/>
      <c r="P33" s="14"/>
      <c r="Q33" s="14" t="str">
        <f>IF(M33="","",IF(M33=O33,"1",IF(M33&gt;O33,"2","0")))</f>
        <v/>
      </c>
      <c r="R33" s="3" t="s">
        <v>2</v>
      </c>
      <c r="S33" s="14" t="str">
        <f>IF(O33="","",IF(M33=O33,"1",IF(M33&lt;O33,"2","0")))</f>
        <v/>
      </c>
    </row>
    <row r="34" spans="1:19" x14ac:dyDescent="0.25">
      <c r="A34" s="151"/>
      <c r="B34" s="8" t="str">
        <f>T(B11)</f>
        <v/>
      </c>
      <c r="C34" s="12" t="s">
        <v>130</v>
      </c>
      <c r="D34" s="8" t="str">
        <f>T(B9)</f>
        <v/>
      </c>
      <c r="E34" s="8"/>
      <c r="F34" s="8"/>
      <c r="G34" s="8"/>
      <c r="H34" s="8"/>
      <c r="I34" s="8"/>
      <c r="J34" s="8"/>
      <c r="K34" s="8"/>
      <c r="L34" s="8" t="str">
        <f>T(B13)</f>
        <v/>
      </c>
      <c r="N34" s="14" t="s">
        <v>2</v>
      </c>
      <c r="Q34" s="14" t="str">
        <f>IF(M34="","",IF(M34=O34,"1",IF(M34&gt;O34,"2","0")))</f>
        <v/>
      </c>
      <c r="R34" s="3" t="s">
        <v>2</v>
      </c>
      <c r="S34" s="14" t="str">
        <f>IF(O34="","",IF(M34=O34,"1",IF(M34&lt;O34,"2","0")))</f>
        <v/>
      </c>
    </row>
    <row r="35" spans="1:19" x14ac:dyDescent="0.25">
      <c r="C35" s="3"/>
      <c r="M35"/>
      <c r="N35"/>
      <c r="O35"/>
      <c r="P35"/>
      <c r="Q35"/>
      <c r="R35"/>
      <c r="S35"/>
    </row>
    <row r="36" spans="1:19" x14ac:dyDescent="0.25">
      <c r="A36" s="151"/>
      <c r="B36" s="8" t="str">
        <f>T(B12)</f>
        <v/>
      </c>
      <c r="C36" s="12" t="s">
        <v>130</v>
      </c>
      <c r="D36" s="8" t="str">
        <f>T(B10)</f>
        <v/>
      </c>
      <c r="E36" s="8"/>
      <c r="F36" s="8"/>
      <c r="G36" s="8"/>
      <c r="H36" s="8"/>
      <c r="I36" s="8"/>
      <c r="J36" s="8"/>
      <c r="K36" s="8"/>
      <c r="L36" s="8" t="str">
        <f>T(B8)</f>
        <v/>
      </c>
      <c r="N36" s="14" t="s">
        <v>2</v>
      </c>
      <c r="P36" s="4"/>
      <c r="Q36" s="14" t="str">
        <f>IF(M36="","",IF(M36=O36,"1",IF(M36&gt;O36,"2","0")))</f>
        <v/>
      </c>
      <c r="R36" s="3" t="s">
        <v>2</v>
      </c>
      <c r="S36" s="14" t="str">
        <f>IF(O36="","",IF(M36=O36,"1",IF(M36&lt;O36,"2","0")))</f>
        <v/>
      </c>
    </row>
    <row r="37" spans="1:19" x14ac:dyDescent="0.25">
      <c r="A37" s="151"/>
      <c r="B37" s="8" t="str">
        <f>T(B9)</f>
        <v/>
      </c>
      <c r="C37" s="12" t="s">
        <v>130</v>
      </c>
      <c r="D37" s="8" t="str">
        <f>T(B13)</f>
        <v/>
      </c>
      <c r="E37" s="8"/>
      <c r="F37" s="8"/>
      <c r="G37" s="8"/>
      <c r="H37" s="8"/>
      <c r="I37" s="8"/>
      <c r="J37" s="8"/>
      <c r="K37" s="8"/>
      <c r="L37" s="8" t="str">
        <f>T(B12)</f>
        <v/>
      </c>
      <c r="N37" s="14" t="s">
        <v>2</v>
      </c>
      <c r="P37" s="14"/>
      <c r="Q37" s="14" t="str">
        <f>IF(M37="","",IF(M37=O37,"1",IF(M37&gt;O37,"2","0")))</f>
        <v/>
      </c>
      <c r="R37" s="3" t="s">
        <v>2</v>
      </c>
      <c r="S37" s="14" t="str">
        <f>IF(O37="","",IF(M37=O37,"1",IF(M37&lt;O37,"2","0")))</f>
        <v/>
      </c>
    </row>
    <row r="38" spans="1:19" s="15" customFormat="1" x14ac:dyDescent="0.25">
      <c r="A38" s="151"/>
      <c r="B38" s="16" t="str">
        <f>T(B11)</f>
        <v/>
      </c>
      <c r="C38" s="12" t="s">
        <v>130</v>
      </c>
      <c r="D38" s="16" t="str">
        <f>T(B8)</f>
        <v/>
      </c>
      <c r="E38" s="16"/>
      <c r="F38" s="16"/>
      <c r="G38" s="16"/>
      <c r="H38" s="16"/>
      <c r="I38" s="16"/>
      <c r="J38" s="16"/>
      <c r="K38" s="16"/>
      <c r="L38" s="16" t="str">
        <f>T(B9)</f>
        <v/>
      </c>
      <c r="M38" s="14"/>
      <c r="N38" s="14" t="s">
        <v>2</v>
      </c>
      <c r="O38" s="14"/>
      <c r="P38" s="14"/>
      <c r="Q38" s="14" t="str">
        <f>IF(M38="","",IF(M38=O38,"1",IF(M38&gt;O38,"2","0")))</f>
        <v/>
      </c>
      <c r="R38" s="3" t="s">
        <v>2</v>
      </c>
      <c r="S38" s="14" t="str">
        <f>IF(O38="","",IF(M38=O38,"1",IF(M38&lt;O38,"2","0")))</f>
        <v/>
      </c>
    </row>
    <row r="39" spans="1:19" x14ac:dyDescent="0.25">
      <c r="C39" s="3"/>
      <c r="M39"/>
      <c r="N39"/>
      <c r="O39"/>
      <c r="P39"/>
      <c r="Q39"/>
      <c r="R39"/>
      <c r="S39"/>
    </row>
    <row r="40" spans="1:19" x14ac:dyDescent="0.25">
      <c r="A40" s="151"/>
      <c r="B40" s="8"/>
      <c r="D40" s="8"/>
      <c r="E40" s="8"/>
      <c r="F40" s="8"/>
      <c r="G40" s="8"/>
      <c r="H40" s="8"/>
      <c r="I40" s="8"/>
      <c r="J40" s="8"/>
      <c r="K40" s="8"/>
      <c r="L40" s="8"/>
      <c r="P40" s="4"/>
      <c r="Q40" s="14" t="str">
        <f>IF(M40="","",IF(M40=O40,"1",IF(M40&gt;O40,"2","0")))</f>
        <v/>
      </c>
      <c r="S40" s="14" t="str">
        <f>IF(O40="","",IF(M40=O40,"1",IF(M40&lt;O40,"2","0")))</f>
        <v/>
      </c>
    </row>
    <row r="41" spans="1:19" x14ac:dyDescent="0.25">
      <c r="C41" s="3"/>
      <c r="M41"/>
      <c r="N41"/>
      <c r="O41"/>
      <c r="P41"/>
      <c r="Q41"/>
      <c r="R41"/>
      <c r="S41"/>
    </row>
    <row r="42" spans="1:19" x14ac:dyDescent="0.25">
      <c r="A42" s="151"/>
      <c r="B42" s="8"/>
      <c r="D42" s="8"/>
      <c r="E42" s="8"/>
      <c r="F42" s="8"/>
      <c r="G42" s="8"/>
      <c r="H42" s="8"/>
      <c r="I42" s="8"/>
      <c r="J42" s="8"/>
      <c r="K42" s="8"/>
      <c r="L42" s="8"/>
      <c r="P42" s="4"/>
      <c r="Q42" s="4"/>
      <c r="R42" s="4"/>
      <c r="S42" s="4"/>
    </row>
    <row r="43" spans="1:19" x14ac:dyDescent="0.25">
      <c r="A43" s="151"/>
      <c r="B43" s="8"/>
      <c r="D43" s="8"/>
      <c r="E43" s="8"/>
      <c r="F43" s="8"/>
      <c r="G43" s="8"/>
      <c r="H43" s="8"/>
      <c r="I43" s="8"/>
      <c r="J43" s="8"/>
      <c r="K43" s="8"/>
      <c r="L43" s="8"/>
      <c r="P43" s="4"/>
      <c r="Q43" s="4"/>
      <c r="R43" s="4"/>
      <c r="S43" s="4"/>
    </row>
    <row r="44" spans="1:19" x14ac:dyDescent="0.25">
      <c r="A44" s="151"/>
      <c r="B44" s="8"/>
      <c r="D44" s="8"/>
      <c r="E44" s="8"/>
      <c r="F44" s="8"/>
      <c r="G44" s="8"/>
      <c r="H44" s="8"/>
      <c r="I44" s="8"/>
      <c r="J44" s="8"/>
      <c r="K44" s="8"/>
      <c r="L44" s="8"/>
      <c r="P44" s="4"/>
      <c r="Q44" s="4"/>
    </row>
    <row r="45" spans="1:19" s="5" customFormat="1" x14ac:dyDescent="0.25">
      <c r="A45" s="6" t="s">
        <v>131</v>
      </c>
      <c r="C45" s="147"/>
      <c r="M45" s="4"/>
      <c r="N45" s="4"/>
      <c r="O45" s="4"/>
      <c r="P45" s="4"/>
      <c r="Q45" s="4"/>
      <c r="R45" s="4"/>
      <c r="S45" s="4"/>
    </row>
    <row r="46" spans="1:19" s="5" customFormat="1" x14ac:dyDescent="0.25">
      <c r="A46" s="6" t="s">
        <v>132</v>
      </c>
      <c r="C46" s="147"/>
      <c r="M46" s="4"/>
      <c r="N46" s="4" t="s">
        <v>0</v>
      </c>
      <c r="O46" s="4"/>
      <c r="P46" s="14"/>
      <c r="Q46" s="4"/>
      <c r="R46" s="4" t="s">
        <v>1</v>
      </c>
      <c r="S46" s="4"/>
    </row>
    <row r="47" spans="1:19" x14ac:dyDescent="0.25">
      <c r="A47" s="151"/>
      <c r="B47" s="8" t="str">
        <f t="shared" ref="B47:B52" si="0">T(B8)</f>
        <v/>
      </c>
      <c r="D47" s="3"/>
      <c r="E47" s="7" t="str">
        <f>Q20</f>
        <v/>
      </c>
      <c r="F47" s="7" t="str">
        <f>Q24</f>
        <v/>
      </c>
      <c r="G47" s="7" t="str">
        <f>S28</f>
        <v/>
      </c>
      <c r="H47" s="7" t="str">
        <f>S33</f>
        <v/>
      </c>
      <c r="I47" s="7" t="str">
        <f>S38</f>
        <v/>
      </c>
      <c r="J47" s="3"/>
      <c r="K47" s="3"/>
      <c r="L47" s="3"/>
      <c r="M47" s="3">
        <f>SUM(M20+M24+O38+O33+O28)</f>
        <v>0</v>
      </c>
      <c r="N47" s="3" t="s">
        <v>2</v>
      </c>
      <c r="O47" s="3">
        <f>SUM(O20+O24+M38+M33+M28)</f>
        <v>0</v>
      </c>
      <c r="R47" s="3" t="s">
        <v>2</v>
      </c>
    </row>
    <row r="48" spans="1:19" x14ac:dyDescent="0.25">
      <c r="A48" s="151"/>
      <c r="B48" s="8" t="str">
        <f t="shared" si="0"/>
        <v/>
      </c>
      <c r="D48" s="3"/>
      <c r="E48" s="7" t="str">
        <f>S20</f>
        <v/>
      </c>
      <c r="F48" s="7" t="str">
        <f>Q26</f>
        <v/>
      </c>
      <c r="G48" s="7" t="str">
        <f>Q29</f>
        <v/>
      </c>
      <c r="H48" s="7" t="str">
        <f>S34</f>
        <v/>
      </c>
      <c r="I48" s="7" t="str">
        <f>Q37</f>
        <v/>
      </c>
      <c r="J48" s="3"/>
      <c r="K48" s="3"/>
      <c r="L48" s="3"/>
      <c r="M48" s="3">
        <f>SUM(O20+M26+M29+M37+O34)</f>
        <v>0</v>
      </c>
      <c r="N48" s="3" t="s">
        <v>2</v>
      </c>
      <c r="O48" s="3">
        <f>SUM(M20+O26+O29+O37+M34)</f>
        <v>0</v>
      </c>
      <c r="R48" s="3" t="s">
        <v>2</v>
      </c>
    </row>
    <row r="49" spans="1:19" x14ac:dyDescent="0.25">
      <c r="A49" s="151"/>
      <c r="B49" s="8" t="str">
        <f t="shared" si="0"/>
        <v/>
      </c>
      <c r="D49" s="3"/>
      <c r="E49" s="7" t="str">
        <f>Q21</f>
        <v/>
      </c>
      <c r="F49" s="7" t="str">
        <f>S24</f>
        <v/>
      </c>
      <c r="G49" s="7" t="str">
        <f>S29</f>
        <v/>
      </c>
      <c r="H49" s="7" t="str">
        <f>Q32</f>
        <v/>
      </c>
      <c r="I49" s="7" t="str">
        <f>S36</f>
        <v/>
      </c>
      <c r="J49" s="3"/>
      <c r="K49" s="3"/>
      <c r="L49" s="3"/>
      <c r="M49" s="3">
        <f>SUM(M21+O24+O29+M32+O36)</f>
        <v>0</v>
      </c>
      <c r="N49" s="3" t="s">
        <v>2</v>
      </c>
      <c r="O49" s="3">
        <f>SUM(O21+M24+M29+O32+M36)</f>
        <v>0</v>
      </c>
      <c r="R49" s="3" t="s">
        <v>2</v>
      </c>
    </row>
    <row r="50" spans="1:19" x14ac:dyDescent="0.25">
      <c r="A50" s="151"/>
      <c r="B50" s="8" t="str">
        <f t="shared" si="0"/>
        <v/>
      </c>
      <c r="D50" s="3"/>
      <c r="E50" s="7" t="str">
        <f>S21</f>
        <v/>
      </c>
      <c r="F50" s="7" t="str">
        <f>S25</f>
        <v/>
      </c>
      <c r="G50" s="7" t="str">
        <f>Q30</f>
        <v/>
      </c>
      <c r="H50" s="7" t="str">
        <f>Q34</f>
        <v/>
      </c>
      <c r="I50" s="7" t="str">
        <f>Q38</f>
        <v/>
      </c>
      <c r="J50" s="3"/>
      <c r="K50" s="3"/>
      <c r="L50" s="3"/>
      <c r="M50" s="3">
        <f>SUM(O21+O25+M38+M30+M34)</f>
        <v>0</v>
      </c>
      <c r="N50" s="3" t="s">
        <v>2</v>
      </c>
      <c r="O50" s="3">
        <f>SUM(M21+M25+O38+O30+O34)</f>
        <v>0</v>
      </c>
      <c r="R50" s="3" t="s">
        <v>2</v>
      </c>
    </row>
    <row r="51" spans="1:19" x14ac:dyDescent="0.25">
      <c r="A51" s="151"/>
      <c r="B51" s="8" t="str">
        <f t="shared" si="0"/>
        <v/>
      </c>
      <c r="D51" s="3"/>
      <c r="E51" s="7" t="str">
        <f>Q22</f>
        <v/>
      </c>
      <c r="F51" s="7" t="str">
        <f>S26</f>
        <v/>
      </c>
      <c r="G51" s="7" t="str">
        <f>S30</f>
        <v/>
      </c>
      <c r="H51" s="7" t="str">
        <f>Q33</f>
        <v/>
      </c>
      <c r="I51" s="7" t="str">
        <f>Q36</f>
        <v/>
      </c>
      <c r="J51" s="3"/>
      <c r="K51" s="3"/>
      <c r="L51" s="3"/>
      <c r="M51" s="3">
        <f>SUM(M22+O26+M33+O30+M36)</f>
        <v>0</v>
      </c>
      <c r="N51" s="3" t="s">
        <v>2</v>
      </c>
      <c r="O51" s="3">
        <f>SUM(O22+M26+O33+M30+O36)</f>
        <v>0</v>
      </c>
      <c r="R51" s="3" t="s">
        <v>2</v>
      </c>
    </row>
    <row r="52" spans="1:19" x14ac:dyDescent="0.25">
      <c r="A52" s="151"/>
      <c r="B52" s="8" t="str">
        <f t="shared" si="0"/>
        <v/>
      </c>
      <c r="D52" s="3"/>
      <c r="E52" s="7" t="str">
        <f>S22</f>
        <v/>
      </c>
      <c r="F52" s="7" t="str">
        <f>Q25</f>
        <v/>
      </c>
      <c r="G52" s="7" t="str">
        <f>Q28</f>
        <v/>
      </c>
      <c r="H52" s="7" t="str">
        <f>S32</f>
        <v/>
      </c>
      <c r="I52" s="7" t="str">
        <f>S37</f>
        <v/>
      </c>
      <c r="J52" s="3"/>
      <c r="K52" s="3"/>
      <c r="L52" s="3"/>
      <c r="M52" s="3">
        <f>SUM(O22+M25+O32+O37+M28)</f>
        <v>0</v>
      </c>
      <c r="N52" s="3" t="s">
        <v>2</v>
      </c>
      <c r="O52" s="3">
        <f>SUM(M22+O25+M32+M37+O28)</f>
        <v>0</v>
      </c>
      <c r="R52" s="3" t="s">
        <v>2</v>
      </c>
    </row>
    <row r="54" spans="1:19" x14ac:dyDescent="0.25">
      <c r="M54" s="3">
        <f>SUM(M47:M53)</f>
        <v>0</v>
      </c>
      <c r="N54" s="3" t="s">
        <v>2</v>
      </c>
      <c r="O54" s="3">
        <f>SUM(O47:O53)</f>
        <v>0</v>
      </c>
      <c r="Q54" s="3">
        <f>SUM(Q47:Q53)</f>
        <v>0</v>
      </c>
      <c r="R54" s="3" t="s">
        <v>2</v>
      </c>
      <c r="S54" s="3">
        <f>SUM(S47:S53)</f>
        <v>0</v>
      </c>
    </row>
    <row r="55" spans="1:19" x14ac:dyDescent="0.25">
      <c r="Q55" s="14"/>
      <c r="S55" s="14"/>
    </row>
    <row r="56" spans="1:19" x14ac:dyDescent="0.25">
      <c r="Q56" s="14"/>
      <c r="S56" s="14"/>
    </row>
    <row r="58" spans="1:19" x14ac:dyDescent="0.25">
      <c r="Q58" s="14"/>
      <c r="S58" s="14"/>
    </row>
    <row r="59" spans="1:19" x14ac:dyDescent="0.25">
      <c r="Q59" s="14"/>
      <c r="S59" s="14"/>
    </row>
    <row r="60" spans="1:19" x14ac:dyDescent="0.25">
      <c r="A60" s="6" t="s">
        <v>3</v>
      </c>
      <c r="B60" s="187">
        <v>41308</v>
      </c>
      <c r="C60" s="147"/>
      <c r="D60" s="5"/>
      <c r="E60" s="5"/>
      <c r="F60" s="5"/>
      <c r="G60" s="5"/>
      <c r="H60" s="5"/>
      <c r="I60" s="5"/>
      <c r="J60" s="5"/>
      <c r="K60" s="5"/>
      <c r="L60" s="5"/>
      <c r="M60" s="4"/>
      <c r="N60" s="4"/>
      <c r="O60" s="4"/>
      <c r="P60" s="4"/>
      <c r="Q60" s="4"/>
      <c r="R60" s="4"/>
      <c r="S60" s="4"/>
    </row>
    <row r="61" spans="1:19" x14ac:dyDescent="0.25">
      <c r="A61" s="6" t="s">
        <v>4</v>
      </c>
      <c r="B61" s="5" t="s">
        <v>151</v>
      </c>
      <c r="C61" s="147"/>
      <c r="D61" s="5"/>
      <c r="E61" s="5"/>
      <c r="F61" s="5"/>
      <c r="G61" s="5"/>
      <c r="H61" s="5"/>
      <c r="I61" s="5"/>
      <c r="J61" s="5"/>
      <c r="K61" s="5"/>
      <c r="L61" s="5"/>
      <c r="M61" s="4"/>
      <c r="N61" s="4"/>
      <c r="O61" s="4"/>
      <c r="P61" s="4"/>
      <c r="Q61" s="4"/>
      <c r="R61" s="4"/>
      <c r="S61" s="4"/>
    </row>
    <row r="62" spans="1:19" x14ac:dyDescent="0.25">
      <c r="A62" s="6" t="s">
        <v>6</v>
      </c>
      <c r="B62" s="5" t="s">
        <v>142</v>
      </c>
      <c r="C62" s="147"/>
      <c r="D62" s="5"/>
      <c r="E62" s="5"/>
      <c r="F62" s="5"/>
      <c r="G62" s="5"/>
      <c r="H62" s="5"/>
      <c r="I62" s="5"/>
      <c r="J62" s="5"/>
      <c r="K62" s="5"/>
      <c r="L62" s="5"/>
      <c r="M62" s="4"/>
      <c r="N62" s="4"/>
      <c r="O62" s="4"/>
      <c r="P62" s="4"/>
      <c r="Q62" s="4"/>
      <c r="R62" s="4"/>
      <c r="S62" s="4"/>
    </row>
    <row r="63" spans="1:19" x14ac:dyDescent="0.25">
      <c r="A63" s="6" t="s">
        <v>84</v>
      </c>
      <c r="B63" s="166" t="s">
        <v>115</v>
      </c>
      <c r="C63" s="147"/>
      <c r="D63" s="5"/>
      <c r="E63" s="5"/>
      <c r="F63" s="5"/>
      <c r="G63" s="5"/>
      <c r="H63" s="5"/>
      <c r="I63" s="5"/>
      <c r="J63" s="5"/>
      <c r="K63" s="5"/>
      <c r="L63" s="5"/>
      <c r="M63" s="4"/>
      <c r="N63" s="4"/>
      <c r="O63" s="4"/>
      <c r="P63" s="4"/>
      <c r="Q63" s="4"/>
      <c r="R63" s="4"/>
      <c r="S63" s="4"/>
    </row>
    <row r="64" spans="1:19" x14ac:dyDescent="0.25">
      <c r="A64" s="6" t="s">
        <v>5</v>
      </c>
      <c r="B64" s="5" t="s">
        <v>137</v>
      </c>
      <c r="C64" s="147"/>
      <c r="D64" s="5"/>
      <c r="E64" s="5"/>
      <c r="F64" s="5"/>
      <c r="G64" s="5"/>
      <c r="H64" s="5"/>
      <c r="I64" s="5"/>
      <c r="J64" s="5"/>
      <c r="K64" s="5"/>
      <c r="L64" s="5"/>
      <c r="M64" s="4"/>
      <c r="N64" s="4"/>
      <c r="O64" s="4"/>
      <c r="P64" s="4"/>
      <c r="Q64" s="4"/>
      <c r="R64" s="4"/>
      <c r="S64" s="4"/>
    </row>
    <row r="65" spans="1:19" x14ac:dyDescent="0.25">
      <c r="A65" s="6" t="s">
        <v>7</v>
      </c>
      <c r="B65" s="5" t="s">
        <v>147</v>
      </c>
      <c r="C65" s="147"/>
      <c r="D65" s="5"/>
      <c r="E65" s="5"/>
      <c r="F65" s="5"/>
      <c r="G65" s="5"/>
      <c r="H65" s="5"/>
      <c r="I65" s="5"/>
      <c r="J65" s="5"/>
      <c r="K65" s="5"/>
      <c r="L65" s="5"/>
      <c r="M65" s="4"/>
      <c r="N65" s="4"/>
      <c r="O65" s="4"/>
      <c r="P65" s="4"/>
      <c r="Q65" s="4"/>
      <c r="R65" s="4"/>
      <c r="S65" s="4"/>
    </row>
    <row r="66" spans="1:19" x14ac:dyDescent="0.25">
      <c r="A66" s="6" t="s">
        <v>88</v>
      </c>
      <c r="B66" s="11" t="s">
        <v>143</v>
      </c>
      <c r="C66" s="147"/>
      <c r="D66" s="5"/>
      <c r="E66" s="5"/>
      <c r="F66" s="5"/>
      <c r="G66" s="5"/>
      <c r="H66" s="5"/>
      <c r="I66" s="5"/>
      <c r="J66" s="5"/>
      <c r="K66" s="5"/>
      <c r="L66" s="5"/>
      <c r="M66" s="4"/>
      <c r="N66" s="4"/>
      <c r="O66" s="4"/>
      <c r="P66" s="4"/>
      <c r="Q66" s="4"/>
      <c r="R66" s="4"/>
      <c r="S66" s="4"/>
    </row>
    <row r="67" spans="1:19" x14ac:dyDescent="0.25">
      <c r="A67" s="6"/>
      <c r="B67" s="11" t="s">
        <v>144</v>
      </c>
      <c r="C67" s="147"/>
      <c r="D67" s="5"/>
      <c r="E67" s="5"/>
      <c r="F67" s="5"/>
      <c r="G67" s="5"/>
      <c r="H67" s="5"/>
      <c r="I67" s="5"/>
      <c r="J67" s="5"/>
      <c r="K67" s="5"/>
      <c r="L67" s="5"/>
      <c r="M67" s="4"/>
      <c r="N67" s="4"/>
      <c r="O67" s="4"/>
      <c r="P67" s="4"/>
      <c r="Q67" s="4"/>
      <c r="R67" s="4"/>
      <c r="S67" s="4"/>
    </row>
    <row r="68" spans="1:19" x14ac:dyDescent="0.25">
      <c r="A68" s="6"/>
      <c r="B68" s="11" t="s">
        <v>145</v>
      </c>
      <c r="C68" s="147"/>
      <c r="D68" s="5"/>
      <c r="E68" s="5"/>
      <c r="F68" s="5"/>
      <c r="G68" s="5"/>
      <c r="H68" s="5"/>
      <c r="I68" s="5"/>
      <c r="J68" s="5"/>
      <c r="K68" s="5"/>
      <c r="L68" s="5"/>
      <c r="M68" s="4"/>
      <c r="N68" s="4"/>
      <c r="O68" s="4"/>
      <c r="P68" s="4"/>
      <c r="Q68" s="4"/>
      <c r="R68" s="4"/>
      <c r="S68" s="4"/>
    </row>
    <row r="69" spans="1:19" x14ac:dyDescent="0.25">
      <c r="A69" s="6"/>
      <c r="B69" s="11" t="s">
        <v>148</v>
      </c>
      <c r="C69" s="147"/>
      <c r="D69" s="5"/>
      <c r="E69" s="5"/>
      <c r="F69" s="5"/>
      <c r="G69" s="5"/>
      <c r="H69" s="5"/>
      <c r="I69" s="5"/>
      <c r="J69" s="5"/>
      <c r="K69" s="5"/>
      <c r="L69" s="5"/>
      <c r="M69" s="4"/>
      <c r="N69" s="4"/>
      <c r="O69" s="4"/>
      <c r="P69" s="14"/>
      <c r="Q69" s="14"/>
      <c r="S69" s="14"/>
    </row>
    <row r="70" spans="1:19" x14ac:dyDescent="0.25">
      <c r="A70" s="6"/>
      <c r="B70" s="11" t="s">
        <v>152</v>
      </c>
      <c r="C70" s="147"/>
      <c r="D70" s="5"/>
      <c r="E70" s="5"/>
      <c r="F70" s="5"/>
      <c r="G70" s="5"/>
      <c r="H70" s="5"/>
      <c r="I70" s="5"/>
      <c r="J70" s="5"/>
      <c r="K70" s="5"/>
      <c r="L70" s="5"/>
      <c r="M70" s="4"/>
      <c r="N70" s="4"/>
      <c r="O70" s="4"/>
      <c r="P70" s="14"/>
      <c r="Q70" s="14"/>
      <c r="S70" s="14"/>
    </row>
    <row r="71" spans="1:19" x14ac:dyDescent="0.25">
      <c r="A71" s="6"/>
      <c r="B71" s="11" t="s">
        <v>86</v>
      </c>
      <c r="C71" s="147"/>
      <c r="D71" s="5"/>
      <c r="E71" s="5"/>
      <c r="F71" s="5"/>
      <c r="G71" s="5"/>
      <c r="H71" s="5"/>
      <c r="I71" s="5"/>
      <c r="J71" s="5"/>
      <c r="K71" s="5"/>
      <c r="L71" s="5"/>
      <c r="M71" s="4"/>
      <c r="N71" s="4"/>
      <c r="O71" s="4"/>
      <c r="P71" s="14"/>
      <c r="Q71" s="14"/>
      <c r="S71" s="14"/>
    </row>
    <row r="72" spans="1:19" x14ac:dyDescent="0.25">
      <c r="A72" s="6" t="s">
        <v>129</v>
      </c>
      <c r="B72" s="5"/>
      <c r="C72" s="147"/>
      <c r="D72" s="5"/>
      <c r="E72" s="5"/>
      <c r="F72" s="5"/>
      <c r="G72" s="5"/>
      <c r="H72" s="5"/>
      <c r="I72" s="5"/>
      <c r="J72" s="5"/>
      <c r="K72" s="5"/>
      <c r="L72" s="5"/>
      <c r="M72" s="4"/>
      <c r="N72" s="4"/>
      <c r="O72" s="4"/>
      <c r="P72" s="14"/>
      <c r="Q72" s="14"/>
      <c r="S72" s="14"/>
    </row>
    <row r="73" spans="1:19" x14ac:dyDescent="0.25">
      <c r="A73" s="6"/>
      <c r="B73" s="5"/>
      <c r="C73" s="147"/>
      <c r="D73" s="5"/>
      <c r="E73" s="5"/>
      <c r="F73" s="5"/>
      <c r="G73" s="5"/>
      <c r="H73" s="5"/>
      <c r="I73" s="5"/>
      <c r="J73" s="5"/>
      <c r="K73" s="5"/>
      <c r="L73" s="5"/>
      <c r="M73" s="4"/>
      <c r="N73" s="4"/>
      <c r="O73" s="4"/>
      <c r="P73" s="14"/>
      <c r="Q73" s="14"/>
      <c r="S73" s="14"/>
    </row>
    <row r="74" spans="1:19" x14ac:dyDescent="0.25">
      <c r="A74" s="151"/>
      <c r="B74" s="4"/>
      <c r="C74" s="147"/>
      <c r="D74" s="4"/>
      <c r="E74" s="4"/>
      <c r="F74" s="4"/>
      <c r="G74" s="4"/>
      <c r="H74" s="4"/>
      <c r="I74" s="4"/>
      <c r="J74" s="4"/>
      <c r="K74" s="4"/>
      <c r="L74" s="4"/>
      <c r="N74" s="4"/>
      <c r="O74" s="4"/>
      <c r="P74" s="14"/>
      <c r="Q74" s="14"/>
      <c r="S74" s="14"/>
    </row>
    <row r="75" spans="1:19" x14ac:dyDescent="0.25">
      <c r="A75" s="151"/>
      <c r="B75" s="4"/>
      <c r="C75" s="147"/>
      <c r="D75" s="4"/>
      <c r="E75" s="4"/>
      <c r="F75" s="4"/>
      <c r="G75" s="4"/>
      <c r="H75" s="4"/>
      <c r="I75" s="4"/>
      <c r="J75" s="4"/>
      <c r="K75" s="4"/>
      <c r="L75" s="4"/>
      <c r="M75" s="4"/>
      <c r="N75" s="4"/>
      <c r="O75" s="4"/>
      <c r="P75" s="14"/>
      <c r="Q75" s="14"/>
      <c r="S75" s="14"/>
    </row>
    <row r="76" spans="1:19" x14ac:dyDescent="0.25">
      <c r="A76" s="146" t="s">
        <v>8</v>
      </c>
      <c r="B76" s="4" t="s">
        <v>9</v>
      </c>
      <c r="C76" s="147"/>
      <c r="D76" s="5" t="s">
        <v>10</v>
      </c>
      <c r="E76" s="4"/>
      <c r="F76" s="4"/>
      <c r="G76" s="4"/>
      <c r="H76" s="4"/>
      <c r="I76" s="4"/>
      <c r="J76" s="4"/>
      <c r="K76" s="4"/>
      <c r="L76" s="4" t="s">
        <v>11</v>
      </c>
      <c r="M76"/>
      <c r="N76" s="4" t="s">
        <v>138</v>
      </c>
      <c r="O76" s="4"/>
      <c r="P76" s="14"/>
      <c r="Q76" s="4"/>
      <c r="R76" s="4" t="s">
        <v>139</v>
      </c>
      <c r="S76" s="4"/>
    </row>
    <row r="77" spans="1:19" x14ac:dyDescent="0.25">
      <c r="A77" s="151"/>
      <c r="B77" s="4"/>
      <c r="C77" s="147"/>
      <c r="D77" s="4"/>
      <c r="E77" s="4"/>
      <c r="F77" s="4"/>
      <c r="G77" s="4"/>
      <c r="H77" s="4"/>
      <c r="I77" s="4"/>
      <c r="J77" s="4"/>
      <c r="K77" s="4"/>
      <c r="L77" s="4"/>
      <c r="M77" s="4"/>
      <c r="N77" s="4"/>
      <c r="O77" s="4"/>
      <c r="P77" s="4"/>
      <c r="Q77" s="4"/>
      <c r="R77" s="4"/>
      <c r="S77" s="4"/>
    </row>
    <row r="78" spans="1:19" x14ac:dyDescent="0.25">
      <c r="A78" s="151" t="str">
        <f>T(B63)</f>
        <v>10.00 Uhr</v>
      </c>
      <c r="B78" s="16" t="str">
        <f>T(B66)</f>
        <v>Grafenau 2</v>
      </c>
      <c r="C78" s="12" t="s">
        <v>130</v>
      </c>
      <c r="D78" s="16" t="str">
        <f>T(B67)</f>
        <v>Stammheim a.K.</v>
      </c>
      <c r="E78" s="16"/>
      <c r="F78" s="16"/>
      <c r="G78" s="16"/>
      <c r="H78" s="16"/>
      <c r="I78" s="16"/>
      <c r="J78" s="16"/>
      <c r="K78" s="16"/>
      <c r="L78" s="16" t="str">
        <f>T(B71)</f>
        <v>Dennach</v>
      </c>
      <c r="M78" s="14"/>
      <c r="N78" s="14" t="s">
        <v>2</v>
      </c>
      <c r="O78" s="14"/>
      <c r="P78" s="14"/>
      <c r="Q78" s="14" t="str">
        <f>IF(M78="","",IF(M78=O78,"1",IF(M78&gt;O78,"2","0")))</f>
        <v/>
      </c>
      <c r="R78" s="3" t="s">
        <v>2</v>
      </c>
      <c r="S78" s="14" t="str">
        <f>IF(O78="","",IF(M78=O78,"1",IF(M78&lt;O78,"2","0")))</f>
        <v/>
      </c>
    </row>
    <row r="79" spans="1:19" x14ac:dyDescent="0.25">
      <c r="A79" s="151"/>
      <c r="B79" s="16" t="str">
        <f>T(B68)</f>
        <v>Obernhausen</v>
      </c>
      <c r="C79" s="12" t="s">
        <v>130</v>
      </c>
      <c r="D79" s="16" t="str">
        <f>T(B69)</f>
        <v>Schwiebedingen 1</v>
      </c>
      <c r="E79" s="16"/>
      <c r="F79" s="16"/>
      <c r="G79" s="16"/>
      <c r="H79" s="16"/>
      <c r="I79" s="16"/>
      <c r="J79" s="16"/>
      <c r="K79" s="16"/>
      <c r="L79" s="16" t="str">
        <f>T(B66)</f>
        <v>Grafenau 2</v>
      </c>
      <c r="M79" s="14"/>
      <c r="N79" s="14" t="s">
        <v>2</v>
      </c>
      <c r="O79" s="14"/>
      <c r="P79" s="14"/>
      <c r="Q79" s="14" t="str">
        <f>IF(M79="","",IF(M79=O79,"1",IF(M79&gt;O79,"2","0")))</f>
        <v/>
      </c>
      <c r="R79" s="3" t="s">
        <v>2</v>
      </c>
      <c r="S79" s="14" t="str">
        <f>IF(O79="","",IF(M79=O79,"1",IF(M79&lt;O79,"2","0")))</f>
        <v/>
      </c>
    </row>
    <row r="80" spans="1:19" x14ac:dyDescent="0.25">
      <c r="A80" s="151"/>
      <c r="B80" s="16" t="str">
        <f>T(B70)</f>
        <v>Schwiebedingen 2 a.K.</v>
      </c>
      <c r="C80" s="12" t="s">
        <v>130</v>
      </c>
      <c r="D80" s="16" t="str">
        <f>T(B71)</f>
        <v>Dennach</v>
      </c>
      <c r="E80" s="16"/>
      <c r="F80" s="16"/>
      <c r="G80" s="16"/>
      <c r="H80" s="16"/>
      <c r="I80" s="16"/>
      <c r="J80" s="16"/>
      <c r="K80" s="16"/>
      <c r="L80" s="16" t="str">
        <f>T(B69)</f>
        <v>Schwiebedingen 1</v>
      </c>
      <c r="M80" s="14"/>
      <c r="N80" s="14" t="s">
        <v>2</v>
      </c>
      <c r="O80" s="14"/>
      <c r="P80" s="14"/>
      <c r="Q80" s="14" t="str">
        <f>IF(M80="","",IF(M80=O80,"1",IF(M80&gt;O80,"2","0")))</f>
        <v/>
      </c>
      <c r="R80" s="3" t="s">
        <v>2</v>
      </c>
      <c r="S80" s="14" t="str">
        <f>IF(O80="","",IF(M80=O80,"1",IF(M80&lt;O80,"2","0")))</f>
        <v/>
      </c>
    </row>
    <row r="81" spans="1:19" x14ac:dyDescent="0.25">
      <c r="A81" s="151"/>
      <c r="C81" s="3"/>
      <c r="M81"/>
      <c r="N81"/>
      <c r="O81"/>
      <c r="P81"/>
      <c r="Q81"/>
      <c r="R81"/>
      <c r="S81"/>
    </row>
    <row r="82" spans="1:19" x14ac:dyDescent="0.25">
      <c r="B82" s="16" t="str">
        <f>T(B66)</f>
        <v>Grafenau 2</v>
      </c>
      <c r="C82" s="12" t="s">
        <v>130</v>
      </c>
      <c r="D82" s="16" t="str">
        <f>T(B68)</f>
        <v>Obernhausen</v>
      </c>
      <c r="E82" s="16"/>
      <c r="F82" s="16"/>
      <c r="G82" s="16"/>
      <c r="H82" s="16"/>
      <c r="I82" s="16"/>
      <c r="J82" s="16"/>
      <c r="K82" s="16"/>
      <c r="L82" s="16" t="str">
        <f>T(B70)</f>
        <v>Schwiebedingen 2 a.K.</v>
      </c>
      <c r="M82" s="14"/>
      <c r="N82" s="14" t="s">
        <v>2</v>
      </c>
      <c r="O82" s="14"/>
      <c r="P82" s="14"/>
      <c r="Q82" s="14" t="str">
        <f>IF(M82="","",IF(M82=O82,"1",IF(M82&gt;O82,"2","0")))</f>
        <v/>
      </c>
      <c r="R82" s="3" t="s">
        <v>2</v>
      </c>
      <c r="S82" s="14" t="str">
        <f>IF(O82="","",IF(M82=O82,"1",IF(M82&lt;O82,"2","0")))</f>
        <v/>
      </c>
    </row>
    <row r="83" spans="1:19" x14ac:dyDescent="0.25">
      <c r="A83" s="151"/>
      <c r="B83" s="16" t="str">
        <f>T(B71)</f>
        <v>Dennach</v>
      </c>
      <c r="C83" s="12" t="s">
        <v>130</v>
      </c>
      <c r="D83" s="16" t="str">
        <f>T(B69)</f>
        <v>Schwiebedingen 1</v>
      </c>
      <c r="E83" s="16"/>
      <c r="F83" s="16"/>
      <c r="G83" s="16"/>
      <c r="H83" s="16"/>
      <c r="I83" s="16"/>
      <c r="J83" s="16"/>
      <c r="K83" s="16"/>
      <c r="L83" s="16" t="str">
        <f>T(B68)</f>
        <v>Obernhausen</v>
      </c>
      <c r="M83" s="14"/>
      <c r="N83" s="14" t="s">
        <v>2</v>
      </c>
      <c r="O83" s="14"/>
      <c r="P83" s="14"/>
      <c r="Q83" s="14" t="str">
        <f>IF(M83="","",IF(M83=O83,"1",IF(M83&gt;O83,"2","0")))</f>
        <v/>
      </c>
      <c r="R83" s="3" t="s">
        <v>2</v>
      </c>
      <c r="S83" s="14" t="str">
        <f>IF(O83="","",IF(M83=O83,"1",IF(M83&lt;O83,"2","0")))</f>
        <v/>
      </c>
    </row>
    <row r="84" spans="1:19" x14ac:dyDescent="0.25">
      <c r="A84" s="151"/>
      <c r="B84" s="16" t="str">
        <f>T(B67)</f>
        <v>Stammheim a.K.</v>
      </c>
      <c r="C84" s="12" t="s">
        <v>130</v>
      </c>
      <c r="D84" s="16" t="str">
        <f>T(B70)</f>
        <v>Schwiebedingen 2 a.K.</v>
      </c>
      <c r="E84" s="16"/>
      <c r="F84" s="16"/>
      <c r="G84" s="16"/>
      <c r="H84" s="16"/>
      <c r="I84" s="16"/>
      <c r="J84" s="16"/>
      <c r="K84" s="16"/>
      <c r="L84" s="16" t="str">
        <f>T(B69)</f>
        <v>Schwiebedingen 1</v>
      </c>
      <c r="M84" s="14"/>
      <c r="N84" s="14" t="s">
        <v>2</v>
      </c>
      <c r="O84" s="14"/>
      <c r="P84" s="14"/>
      <c r="Q84" s="14" t="str">
        <f>IF(M84="","",IF(M84=O84,"1",IF(M84&gt;O84,"2","0")))</f>
        <v/>
      </c>
      <c r="R84" s="3" t="s">
        <v>2</v>
      </c>
      <c r="S84" s="14" t="str">
        <f>IF(O84="","",IF(M84=O84,"1",IF(M84&lt;O84,"2","0")))</f>
        <v/>
      </c>
    </row>
    <row r="85" spans="1:19" x14ac:dyDescent="0.25">
      <c r="C85" s="3"/>
      <c r="M85"/>
      <c r="N85"/>
      <c r="O85"/>
      <c r="P85"/>
      <c r="Q85"/>
      <c r="R85"/>
      <c r="S85"/>
    </row>
    <row r="86" spans="1:19" x14ac:dyDescent="0.25">
      <c r="A86" s="151"/>
      <c r="B86" s="8" t="str">
        <f>T(B71)</f>
        <v>Dennach</v>
      </c>
      <c r="C86" s="12" t="s">
        <v>130</v>
      </c>
      <c r="D86" s="8" t="str">
        <f>T(B66)</f>
        <v>Grafenau 2</v>
      </c>
      <c r="E86" s="8"/>
      <c r="F86" s="8"/>
      <c r="G86" s="8"/>
      <c r="H86" s="8"/>
      <c r="I86" s="8"/>
      <c r="J86" s="8"/>
      <c r="K86" s="8"/>
      <c r="L86" s="8" t="str">
        <f>T(B67)</f>
        <v>Stammheim a.K.</v>
      </c>
      <c r="N86" s="14" t="s">
        <v>2</v>
      </c>
      <c r="P86" s="4"/>
      <c r="Q86" s="14" t="str">
        <f>IF(M86="","",IF(M86=O86,"1",IF(M86&gt;O86,"2","0")))</f>
        <v/>
      </c>
      <c r="R86" s="3" t="s">
        <v>2</v>
      </c>
      <c r="S86" s="14" t="str">
        <f>IF(O86="","",IF(M86=O86,"1",IF(M86&lt;O86,"2","0")))</f>
        <v/>
      </c>
    </row>
    <row r="87" spans="1:19" x14ac:dyDescent="0.25">
      <c r="A87" s="151"/>
      <c r="B87" s="16" t="str">
        <f>T(B67)</f>
        <v>Stammheim a.K.</v>
      </c>
      <c r="C87" s="12" t="s">
        <v>130</v>
      </c>
      <c r="D87" s="16" t="str">
        <f>T(B68)</f>
        <v>Obernhausen</v>
      </c>
      <c r="E87" s="16"/>
      <c r="F87" s="16"/>
      <c r="G87" s="16"/>
      <c r="H87" s="16"/>
      <c r="I87" s="16"/>
      <c r="J87" s="16"/>
      <c r="K87" s="16"/>
      <c r="L87" s="8" t="str">
        <f>T(B70)</f>
        <v>Schwiebedingen 2 a.K.</v>
      </c>
      <c r="M87" s="14"/>
      <c r="N87" s="14" t="s">
        <v>2</v>
      </c>
      <c r="O87" s="14"/>
      <c r="P87" s="14"/>
      <c r="Q87" s="14" t="str">
        <f>IF(M87="","",IF(M87=O87,"1",IF(M87&gt;O87,"2","0")))</f>
        <v/>
      </c>
      <c r="R87" s="3" t="s">
        <v>2</v>
      </c>
      <c r="S87" s="14" t="str">
        <f>IF(O87="","",IF(M87=O87,"1",IF(M87&lt;O87,"2","0")))</f>
        <v/>
      </c>
    </row>
    <row r="88" spans="1:19" x14ac:dyDescent="0.25">
      <c r="A88" s="151"/>
      <c r="B88" s="8" t="str">
        <f>T(B69)</f>
        <v>Schwiebedingen 1</v>
      </c>
      <c r="C88" s="12" t="s">
        <v>130</v>
      </c>
      <c r="D88" s="8" t="str">
        <f>T(B70)</f>
        <v>Schwiebedingen 2 a.K.</v>
      </c>
      <c r="E88" s="8"/>
      <c r="F88" s="8"/>
      <c r="G88" s="8"/>
      <c r="H88" s="8"/>
      <c r="I88" s="8"/>
      <c r="J88" s="8"/>
      <c r="K88" s="8"/>
      <c r="L88" s="16" t="str">
        <f>T(B66)</f>
        <v>Grafenau 2</v>
      </c>
      <c r="N88" s="14" t="s">
        <v>2</v>
      </c>
      <c r="P88" s="14"/>
      <c r="Q88" s="14" t="str">
        <f>IF(M88="","",IF(M88=O88,"1",IF(M88&gt;O88,"2","0")))</f>
        <v/>
      </c>
      <c r="R88" s="3" t="s">
        <v>2</v>
      </c>
      <c r="S88" s="14" t="str">
        <f>IF(O88="","",IF(M88=O88,"1",IF(M88&lt;O88,"2","0")))</f>
        <v/>
      </c>
    </row>
    <row r="89" spans="1:19" x14ac:dyDescent="0.25">
      <c r="C89" s="3"/>
      <c r="M89"/>
      <c r="N89"/>
      <c r="O89"/>
      <c r="P89"/>
      <c r="Q89"/>
      <c r="R89"/>
      <c r="S89"/>
    </row>
    <row r="90" spans="1:19" x14ac:dyDescent="0.25">
      <c r="A90" s="151"/>
      <c r="B90" s="16" t="str">
        <f>T(B68)</f>
        <v>Obernhausen</v>
      </c>
      <c r="C90" s="12" t="s">
        <v>130</v>
      </c>
      <c r="D90" s="16" t="str">
        <f>T(B71)</f>
        <v>Dennach</v>
      </c>
      <c r="E90" s="16"/>
      <c r="F90" s="16"/>
      <c r="G90" s="16"/>
      <c r="H90" s="16"/>
      <c r="I90" s="16"/>
      <c r="J90" s="16"/>
      <c r="K90" s="16"/>
      <c r="L90" s="16" t="str">
        <f>T(B69)</f>
        <v>Schwiebedingen 1</v>
      </c>
      <c r="M90" s="14"/>
      <c r="N90" s="14" t="s">
        <v>2</v>
      </c>
      <c r="O90" s="14"/>
      <c r="P90" s="14"/>
      <c r="Q90" s="14" t="str">
        <f>IF(M90="","",IF(M90=O90,"1",IF(M90&gt;O90,"2","0")))</f>
        <v/>
      </c>
      <c r="R90" s="3" t="s">
        <v>2</v>
      </c>
      <c r="S90" s="14" t="str">
        <f>IF(O90="","",IF(M90=O90,"1",IF(M90&lt;O90,"2","0")))</f>
        <v/>
      </c>
    </row>
    <row r="91" spans="1:19" x14ac:dyDescent="0.25">
      <c r="A91" s="151"/>
      <c r="B91" s="16" t="str">
        <f>T(B70)</f>
        <v>Schwiebedingen 2 a.K.</v>
      </c>
      <c r="C91" s="12" t="s">
        <v>130</v>
      </c>
      <c r="D91" s="16" t="str">
        <f>T(B66)</f>
        <v>Grafenau 2</v>
      </c>
      <c r="E91" s="16"/>
      <c r="F91" s="16"/>
      <c r="G91" s="16"/>
      <c r="H91" s="16"/>
      <c r="I91" s="16"/>
      <c r="J91" s="16"/>
      <c r="K91" s="16"/>
      <c r="L91" s="16" t="str">
        <f>T(B68)</f>
        <v>Obernhausen</v>
      </c>
      <c r="M91" s="4"/>
      <c r="N91" s="14" t="s">
        <v>2</v>
      </c>
      <c r="O91" s="4"/>
      <c r="P91" s="14"/>
      <c r="Q91" s="14" t="str">
        <f>IF(M91="","",IF(M91=O91,"1",IF(M91&gt;O91,"2","0")))</f>
        <v/>
      </c>
      <c r="R91" s="3" t="s">
        <v>2</v>
      </c>
      <c r="S91" s="14" t="str">
        <f>IF(O91="","",IF(M91=O91,"1",IF(M91&lt;O91,"2","0")))</f>
        <v/>
      </c>
    </row>
    <row r="92" spans="1:19" x14ac:dyDescent="0.25">
      <c r="A92" s="151"/>
      <c r="B92" s="8" t="str">
        <f>T(B69)</f>
        <v>Schwiebedingen 1</v>
      </c>
      <c r="C92" s="12" t="s">
        <v>130</v>
      </c>
      <c r="D92" s="8" t="str">
        <f>T(B67)</f>
        <v>Stammheim a.K.</v>
      </c>
      <c r="E92" s="8"/>
      <c r="F92" s="8"/>
      <c r="G92" s="8"/>
      <c r="H92" s="8"/>
      <c r="I92" s="8"/>
      <c r="J92" s="8"/>
      <c r="K92" s="8"/>
      <c r="L92" s="8" t="str">
        <f>T(B71)</f>
        <v>Dennach</v>
      </c>
      <c r="N92" s="14" t="s">
        <v>2</v>
      </c>
      <c r="Q92" s="14" t="str">
        <f>IF(M92="","",IF(M92=O92,"1",IF(M92&gt;O92,"2","0")))</f>
        <v/>
      </c>
      <c r="R92" s="3" t="s">
        <v>2</v>
      </c>
      <c r="S92" s="14" t="str">
        <f>IF(O92="","",IF(M92=O92,"1",IF(M92&lt;O92,"2","0")))</f>
        <v/>
      </c>
    </row>
    <row r="93" spans="1:19" x14ac:dyDescent="0.25">
      <c r="C93" s="3"/>
      <c r="M93"/>
      <c r="N93"/>
      <c r="O93"/>
      <c r="P93"/>
      <c r="Q93"/>
      <c r="R93"/>
      <c r="S93"/>
    </row>
    <row r="94" spans="1:19" x14ac:dyDescent="0.25">
      <c r="A94" s="151"/>
      <c r="B94" s="8" t="str">
        <f>T(B70)</f>
        <v>Schwiebedingen 2 a.K.</v>
      </c>
      <c r="C94" s="12" t="s">
        <v>130</v>
      </c>
      <c r="D94" s="8" t="str">
        <f>T(B68)</f>
        <v>Obernhausen</v>
      </c>
      <c r="E94" s="8"/>
      <c r="F94" s="8"/>
      <c r="G94" s="8"/>
      <c r="H94" s="8"/>
      <c r="I94" s="8"/>
      <c r="J94" s="8"/>
      <c r="K94" s="8"/>
      <c r="L94" s="8" t="str">
        <f>T(B66)</f>
        <v>Grafenau 2</v>
      </c>
      <c r="N94" s="14" t="s">
        <v>2</v>
      </c>
      <c r="P94" s="4"/>
      <c r="Q94" s="14" t="str">
        <f>IF(M94="","",IF(M94=O94,"1",IF(M94&gt;O94,"2","0")))</f>
        <v/>
      </c>
      <c r="R94" s="3" t="s">
        <v>2</v>
      </c>
      <c r="S94" s="14" t="str">
        <f>IF(O94="","",IF(M94=O94,"1",IF(M94&lt;O94,"2","0")))</f>
        <v/>
      </c>
    </row>
    <row r="95" spans="1:19" x14ac:dyDescent="0.25">
      <c r="A95" s="151"/>
      <c r="B95" s="8" t="str">
        <f>T(B67)</f>
        <v>Stammheim a.K.</v>
      </c>
      <c r="C95" s="12" t="s">
        <v>130</v>
      </c>
      <c r="D95" s="8" t="str">
        <f>T(B71)</f>
        <v>Dennach</v>
      </c>
      <c r="E95" s="8"/>
      <c r="F95" s="8"/>
      <c r="G95" s="8"/>
      <c r="H95" s="8"/>
      <c r="I95" s="8"/>
      <c r="J95" s="8"/>
      <c r="K95" s="8"/>
      <c r="L95" s="8" t="str">
        <f>T(B70)</f>
        <v>Schwiebedingen 2 a.K.</v>
      </c>
      <c r="N95" s="14" t="s">
        <v>2</v>
      </c>
      <c r="P95" s="14"/>
      <c r="Q95" s="14" t="str">
        <f>IF(M95="","",IF(M95=O95,"1",IF(M95&gt;O95,"2","0")))</f>
        <v/>
      </c>
      <c r="R95" s="3" t="s">
        <v>2</v>
      </c>
      <c r="S95" s="14" t="str">
        <f>IF(O95="","",IF(M95=O95,"1",IF(M95&lt;O95,"2","0")))</f>
        <v/>
      </c>
    </row>
    <row r="96" spans="1:19" x14ac:dyDescent="0.25">
      <c r="A96" s="151"/>
      <c r="B96" s="16" t="str">
        <f>T(B69)</f>
        <v>Schwiebedingen 1</v>
      </c>
      <c r="C96" s="12" t="s">
        <v>130</v>
      </c>
      <c r="D96" s="16" t="str">
        <f>T(B66)</f>
        <v>Grafenau 2</v>
      </c>
      <c r="E96" s="16"/>
      <c r="F96" s="16"/>
      <c r="G96" s="16"/>
      <c r="H96" s="16"/>
      <c r="I96" s="16"/>
      <c r="J96" s="16"/>
      <c r="K96" s="16"/>
      <c r="L96" s="16" t="str">
        <f>T(B67)</f>
        <v>Stammheim a.K.</v>
      </c>
      <c r="M96" s="14"/>
      <c r="N96" s="14" t="s">
        <v>2</v>
      </c>
      <c r="O96" s="14"/>
      <c r="P96" s="14"/>
      <c r="Q96" s="14" t="str">
        <f>IF(M96="","",IF(M96=O96,"1",IF(M96&gt;O96,"2","0")))</f>
        <v/>
      </c>
      <c r="R96" s="3" t="s">
        <v>2</v>
      </c>
      <c r="S96" s="14" t="str">
        <f>IF(O96="","",IF(M96=O96,"1",IF(M96&lt;O96,"2","0")))</f>
        <v/>
      </c>
    </row>
    <row r="97" spans="1:19" x14ac:dyDescent="0.25">
      <c r="C97" s="3"/>
      <c r="M97"/>
      <c r="N97"/>
      <c r="O97"/>
      <c r="P97"/>
      <c r="Q97"/>
      <c r="R97"/>
      <c r="S97"/>
    </row>
    <row r="98" spans="1:19" x14ac:dyDescent="0.25">
      <c r="A98" s="151"/>
      <c r="B98" s="8"/>
      <c r="D98" s="8"/>
      <c r="E98" s="8"/>
      <c r="F98" s="8"/>
      <c r="G98" s="8"/>
      <c r="H98" s="8"/>
      <c r="I98" s="8"/>
      <c r="J98" s="8"/>
      <c r="K98" s="8"/>
      <c r="L98" s="8"/>
      <c r="P98" s="4"/>
      <c r="Q98" s="14" t="str">
        <f>IF(M98="","",IF(M98=O98,"1",IF(M98&gt;O98,"2","0")))</f>
        <v/>
      </c>
      <c r="S98" s="14" t="str">
        <f>IF(O98="","",IF(M98=O98,"1",IF(M98&lt;O98,"2","0")))</f>
        <v/>
      </c>
    </row>
    <row r="99" spans="1:19" x14ac:dyDescent="0.25">
      <c r="C99" s="3"/>
      <c r="M99"/>
      <c r="N99"/>
      <c r="O99"/>
      <c r="P99"/>
      <c r="Q99"/>
      <c r="R99"/>
      <c r="S99"/>
    </row>
    <row r="100" spans="1:19" x14ac:dyDescent="0.25">
      <c r="A100" s="151"/>
      <c r="B100" s="8"/>
      <c r="D100" s="8"/>
      <c r="E100" s="8"/>
      <c r="F100" s="8"/>
      <c r="G100" s="8"/>
      <c r="H100" s="8"/>
      <c r="I100" s="8"/>
      <c r="J100" s="8"/>
      <c r="K100" s="8"/>
      <c r="L100" s="8"/>
      <c r="P100" s="4"/>
      <c r="Q100" s="4"/>
      <c r="R100" s="4"/>
      <c r="S100" s="4"/>
    </row>
    <row r="101" spans="1:19" x14ac:dyDescent="0.25">
      <c r="A101" s="151"/>
      <c r="B101" s="8"/>
      <c r="D101" s="8"/>
      <c r="E101" s="8"/>
      <c r="F101" s="8"/>
      <c r="G101" s="8"/>
      <c r="H101" s="8"/>
      <c r="I101" s="8"/>
      <c r="J101" s="8"/>
      <c r="K101" s="8"/>
      <c r="L101" s="8"/>
      <c r="P101" s="4"/>
      <c r="Q101" s="4"/>
      <c r="R101" s="4"/>
      <c r="S101" s="4"/>
    </row>
    <row r="102" spans="1:19" x14ac:dyDescent="0.25">
      <c r="A102" s="151"/>
      <c r="B102" s="8"/>
      <c r="D102" s="8"/>
      <c r="E102" s="8"/>
      <c r="F102" s="8"/>
      <c r="G102" s="8"/>
      <c r="H102" s="8"/>
      <c r="I102" s="8"/>
      <c r="J102" s="8"/>
      <c r="K102" s="8"/>
      <c r="L102" s="8"/>
      <c r="P102" s="4"/>
      <c r="Q102" s="4"/>
    </row>
    <row r="103" spans="1:19" x14ac:dyDescent="0.25">
      <c r="A103" s="6" t="s">
        <v>131</v>
      </c>
      <c r="B103" s="5"/>
      <c r="C103" s="147"/>
      <c r="D103" s="5"/>
      <c r="E103" s="5"/>
      <c r="F103" s="5"/>
      <c r="G103" s="5"/>
      <c r="H103" s="5"/>
      <c r="I103" s="5"/>
      <c r="J103" s="5"/>
      <c r="K103" s="5"/>
      <c r="L103" s="5"/>
      <c r="M103" s="4"/>
      <c r="N103" s="4"/>
      <c r="O103" s="4"/>
      <c r="P103" s="4"/>
      <c r="Q103" s="4"/>
      <c r="R103" s="4"/>
      <c r="S103" s="4"/>
    </row>
    <row r="104" spans="1:19" x14ac:dyDescent="0.25">
      <c r="A104" s="6" t="s">
        <v>132</v>
      </c>
      <c r="B104" s="5"/>
      <c r="C104" s="147"/>
      <c r="D104" s="5"/>
      <c r="E104" s="5"/>
      <c r="F104" s="5"/>
      <c r="G104" s="5"/>
      <c r="H104" s="5"/>
      <c r="I104" s="5"/>
      <c r="J104" s="5"/>
      <c r="K104" s="5"/>
      <c r="L104" s="5"/>
      <c r="M104" s="4"/>
      <c r="N104" s="4" t="s">
        <v>0</v>
      </c>
      <c r="O104" s="4"/>
      <c r="P104" s="14"/>
      <c r="Q104" s="4"/>
      <c r="R104" s="4" t="s">
        <v>1</v>
      </c>
      <c r="S104" s="4"/>
    </row>
    <row r="105" spans="1:19" x14ac:dyDescent="0.25">
      <c r="A105" s="151" t="s">
        <v>32</v>
      </c>
      <c r="B105" s="11" t="s">
        <v>148</v>
      </c>
      <c r="D105" s="3"/>
      <c r="E105" s="7" t="str">
        <f>Q78</f>
        <v/>
      </c>
      <c r="F105" s="7" t="str">
        <f>Q82</f>
        <v/>
      </c>
      <c r="G105" s="7" t="str">
        <f>S86</f>
        <v/>
      </c>
      <c r="H105" s="7" t="str">
        <f>S91</f>
        <v/>
      </c>
      <c r="I105" s="7" t="str">
        <f>S96</f>
        <v/>
      </c>
      <c r="J105" s="3"/>
      <c r="K105" s="3"/>
      <c r="L105" s="3"/>
      <c r="M105" s="3">
        <f>SUM(M78+M82+O96+O91+O86)</f>
        <v>0</v>
      </c>
      <c r="N105" s="3" t="s">
        <v>2</v>
      </c>
      <c r="O105" s="3">
        <f>SUM(O78+O82+M96+M91+M86)</f>
        <v>0</v>
      </c>
      <c r="R105" s="3" t="s">
        <v>2</v>
      </c>
    </row>
    <row r="106" spans="1:19" x14ac:dyDescent="0.25">
      <c r="A106" s="151" t="s">
        <v>33</v>
      </c>
      <c r="B106" s="15" t="s">
        <v>86</v>
      </c>
      <c r="D106" s="3"/>
      <c r="E106" s="7" t="str">
        <f>S78</f>
        <v/>
      </c>
      <c r="F106" s="7" t="str">
        <f>Q84</f>
        <v/>
      </c>
      <c r="G106" s="7" t="str">
        <f>Q87</f>
        <v/>
      </c>
      <c r="H106" s="7" t="str">
        <f>S92</f>
        <v/>
      </c>
      <c r="I106" s="7" t="str">
        <f>Q95</f>
        <v/>
      </c>
      <c r="J106" s="3"/>
      <c r="K106" s="3"/>
      <c r="L106" s="3"/>
      <c r="M106" s="3">
        <f>SUM(O78+M84+M87+M95+O92)</f>
        <v>0</v>
      </c>
      <c r="N106" s="3" t="s">
        <v>2</v>
      </c>
      <c r="O106" s="3">
        <f>SUM(M78+O84+O87+O95+M92)</f>
        <v>0</v>
      </c>
      <c r="R106" s="3" t="s">
        <v>2</v>
      </c>
    </row>
    <row r="107" spans="1:19" x14ac:dyDescent="0.25">
      <c r="A107" s="151" t="s">
        <v>38</v>
      </c>
      <c r="B107" s="8" t="str">
        <f>T(B67)</f>
        <v>Stammheim a.K.</v>
      </c>
      <c r="D107" s="3"/>
      <c r="E107" s="7" t="str">
        <f>Q79</f>
        <v/>
      </c>
      <c r="F107" s="7" t="str">
        <f>S82</f>
        <v/>
      </c>
      <c r="G107" s="7" t="str">
        <f>S87</f>
        <v/>
      </c>
      <c r="H107" s="7" t="str">
        <f>Q90</f>
        <v/>
      </c>
      <c r="I107" s="7" t="str">
        <f>S94</f>
        <v/>
      </c>
      <c r="J107" s="3"/>
      <c r="K107" s="3"/>
      <c r="L107" s="3"/>
      <c r="M107" s="3">
        <f>SUM(M79+O82+O87+M90+O94)</f>
        <v>0</v>
      </c>
      <c r="N107" s="3" t="s">
        <v>2</v>
      </c>
      <c r="O107" s="3">
        <f>SUM(O79+M82+M87+O90+M94)</f>
        <v>0</v>
      </c>
      <c r="R107" s="3" t="s">
        <v>2</v>
      </c>
    </row>
    <row r="108" spans="1:19" x14ac:dyDescent="0.25">
      <c r="A108" s="151" t="s">
        <v>43</v>
      </c>
      <c r="B108" s="8" t="str">
        <f>T(B68)</f>
        <v>Obernhausen</v>
      </c>
      <c r="D108" s="3"/>
      <c r="E108" s="7" t="str">
        <f>S79</f>
        <v/>
      </c>
      <c r="F108" s="7" t="str">
        <f>S83</f>
        <v/>
      </c>
      <c r="G108" s="7" t="str">
        <f>Q88</f>
        <v/>
      </c>
      <c r="H108" s="7" t="str">
        <f>Q92</f>
        <v/>
      </c>
      <c r="I108" s="7" t="str">
        <f>Q96</f>
        <v/>
      </c>
      <c r="J108" s="3"/>
      <c r="K108" s="3"/>
      <c r="L108" s="3"/>
      <c r="M108" s="3">
        <f>SUM(O79+O83+M96+M88+M92)</f>
        <v>0</v>
      </c>
      <c r="N108" s="3" t="s">
        <v>2</v>
      </c>
      <c r="O108" s="3">
        <f>SUM(M79+M83+O96+O88+O92)</f>
        <v>0</v>
      </c>
      <c r="R108" s="3" t="s">
        <v>2</v>
      </c>
    </row>
    <row r="109" spans="1:19" x14ac:dyDescent="0.25">
      <c r="A109" s="151" t="s">
        <v>48</v>
      </c>
      <c r="B109" s="8" t="str">
        <f>T(B66)</f>
        <v>Grafenau 2</v>
      </c>
      <c r="D109" s="3"/>
      <c r="E109" s="7" t="str">
        <f>Q80</f>
        <v/>
      </c>
      <c r="F109" s="7" t="str">
        <f>S84</f>
        <v/>
      </c>
      <c r="G109" s="7" t="str">
        <f>S88</f>
        <v/>
      </c>
      <c r="H109" s="7" t="str">
        <f>Q91</f>
        <v/>
      </c>
      <c r="I109" s="7" t="str">
        <f>Q94</f>
        <v/>
      </c>
      <c r="J109" s="3"/>
      <c r="K109" s="3"/>
      <c r="L109" s="3"/>
      <c r="M109" s="3">
        <f>SUM(M80+O84+M91+O88+M94)</f>
        <v>0</v>
      </c>
      <c r="N109" s="3" t="s">
        <v>2</v>
      </c>
      <c r="O109" s="3">
        <f>SUM(O80+M84+O91+M88+O94)</f>
        <v>0</v>
      </c>
      <c r="R109" s="3" t="s">
        <v>2</v>
      </c>
    </row>
    <row r="110" spans="1:19" x14ac:dyDescent="0.25">
      <c r="A110" s="151" t="s">
        <v>87</v>
      </c>
      <c r="B110" s="8" t="str">
        <f>T(B70)</f>
        <v>Schwiebedingen 2 a.K.</v>
      </c>
      <c r="D110" s="3"/>
      <c r="E110" s="7" t="str">
        <f>S80</f>
        <v/>
      </c>
      <c r="F110" s="7" t="str">
        <f>Q83</f>
        <v/>
      </c>
      <c r="G110" s="7" t="str">
        <f>Q86</f>
        <v/>
      </c>
      <c r="H110" s="7" t="str">
        <f>S90</f>
        <v/>
      </c>
      <c r="I110" s="7" t="str">
        <f>S95</f>
        <v/>
      </c>
      <c r="J110" s="3"/>
      <c r="K110" s="3"/>
      <c r="L110" s="3"/>
      <c r="M110" s="3">
        <f>SUM(O80+M83+O90+O95+M86)</f>
        <v>0</v>
      </c>
      <c r="N110" s="3" t="s">
        <v>2</v>
      </c>
      <c r="O110" s="3">
        <f>SUM(M80+O83+M90+M95+O86)</f>
        <v>0</v>
      </c>
      <c r="R110" s="3" t="s">
        <v>2</v>
      </c>
    </row>
    <row r="112" spans="1:19" x14ac:dyDescent="0.25">
      <c r="M112" s="3">
        <f>SUM(M105:M111)</f>
        <v>0</v>
      </c>
      <c r="N112" s="3" t="s">
        <v>2</v>
      </c>
      <c r="O112" s="3">
        <f>SUM(O105:O111)</f>
        <v>0</v>
      </c>
      <c r="Q112" s="3">
        <f>SUM(Q105:Q111)</f>
        <v>0</v>
      </c>
      <c r="R112" s="3" t="s">
        <v>2</v>
      </c>
      <c r="S112" s="3">
        <f>SUM(S105:S111)</f>
        <v>0</v>
      </c>
    </row>
    <row r="114" spans="1:19" ht="17.399999999999999" x14ac:dyDescent="0.3">
      <c r="A114" s="217" t="s">
        <v>149</v>
      </c>
      <c r="C114" s="11" t="s">
        <v>153</v>
      </c>
    </row>
    <row r="116" spans="1:19" s="216" customFormat="1" x14ac:dyDescent="0.25">
      <c r="A116" s="216" t="s">
        <v>154</v>
      </c>
      <c r="C116" s="221"/>
      <c r="M116" s="208"/>
      <c r="N116" s="208"/>
      <c r="O116" s="208"/>
      <c r="P116" s="208"/>
      <c r="Q116" s="208"/>
      <c r="R116" s="208"/>
      <c r="S116" s="208"/>
    </row>
  </sheetData>
  <phoneticPr fontId="33" type="noConversion"/>
  <pageMargins left="0.31496062992125984" right="0.23622047244094491" top="0.62992125984251968" bottom="0.43307086614173229" header="0.27559055118110237" footer="0.23622047244094491"/>
  <pageSetup paperSize="9" orientation="portrait" cellComments="asDisplayed" r:id="rId1"/>
  <headerFooter alignWithMargins="0">
    <oddHeader>&amp;C&amp;"Arial,Fett"&amp;18Spielplan Halle 2014/2015 U14 männlich</oddHeader>
    <oddFooter>&amp;CErstellt von Götz Buchner am &amp;D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Q88"/>
  <sheetViews>
    <sheetView view="pageLayout" zoomScaleNormal="100" workbookViewId="0">
      <selection activeCell="A6" sqref="A6"/>
    </sheetView>
  </sheetViews>
  <sheetFormatPr baseColWidth="10" defaultColWidth="10.109375" defaultRowHeight="13.2" x14ac:dyDescent="0.25"/>
  <cols>
    <col min="1" max="1" width="13.44140625" customWidth="1"/>
    <col min="2" max="2" width="4" customWidth="1"/>
    <col min="3" max="3" width="18" customWidth="1"/>
    <col min="4" max="4" width="2.6640625" customWidth="1"/>
    <col min="5" max="6" width="18" customWidth="1"/>
    <col min="7" max="7" width="3.88671875" style="3" customWidth="1"/>
    <col min="8" max="8" width="1.6640625" style="3" customWidth="1"/>
    <col min="9" max="9" width="3.88671875" style="3" customWidth="1"/>
    <col min="10" max="10" width="1.6640625" style="3" customWidth="1"/>
    <col min="11" max="11" width="3.88671875" style="3" customWidth="1"/>
    <col min="12" max="12" width="1.6640625" style="3" customWidth="1"/>
    <col min="13" max="13" width="3.88671875" style="3" customWidth="1"/>
    <col min="14" max="14" width="1.6640625" customWidth="1"/>
    <col min="15" max="15" width="3.88671875" customWidth="1"/>
    <col min="16" max="16" width="1.6640625" customWidth="1"/>
    <col min="17" max="17" width="3.88671875" customWidth="1"/>
  </cols>
  <sheetData>
    <row r="1" spans="1:13" s="182" customFormat="1" x14ac:dyDescent="0.25">
      <c r="A1" s="181" t="s">
        <v>3</v>
      </c>
      <c r="B1" s="181"/>
      <c r="C1" s="187">
        <f>Spielplan!C26</f>
        <v>42918</v>
      </c>
      <c r="G1" s="183"/>
      <c r="H1" s="183"/>
      <c r="I1" s="183"/>
      <c r="J1" s="183"/>
      <c r="K1" s="183"/>
      <c r="L1" s="183"/>
      <c r="M1" s="183"/>
    </row>
    <row r="2" spans="1:13" s="5" customFormat="1" x14ac:dyDescent="0.25">
      <c r="A2" s="6" t="s">
        <v>4</v>
      </c>
      <c r="B2" s="6"/>
      <c r="C2" s="133" t="s">
        <v>577</v>
      </c>
      <c r="G2" s="4"/>
      <c r="H2" s="4"/>
      <c r="I2" s="4"/>
      <c r="J2" s="4"/>
      <c r="K2" s="4"/>
      <c r="L2" s="4"/>
      <c r="M2" s="4"/>
    </row>
    <row r="3" spans="1:13" s="291" customFormat="1" x14ac:dyDescent="0.25">
      <c r="A3" s="6" t="s">
        <v>6</v>
      </c>
      <c r="B3" s="6"/>
      <c r="C3" s="11" t="s">
        <v>578</v>
      </c>
      <c r="G3" s="292"/>
      <c r="H3" s="292"/>
      <c r="I3" s="292"/>
      <c r="J3" s="292"/>
      <c r="K3" s="292"/>
      <c r="L3" s="292"/>
      <c r="M3" s="292"/>
    </row>
    <row r="4" spans="1:13" s="182" customFormat="1" x14ac:dyDescent="0.25">
      <c r="A4" s="181" t="s">
        <v>84</v>
      </c>
      <c r="B4" s="181"/>
      <c r="C4" s="337" t="str">
        <f>Spielplan!E26</f>
        <v>10:00 Uhr</v>
      </c>
      <c r="G4" s="183"/>
      <c r="H4" s="183"/>
      <c r="I4" s="183"/>
      <c r="J4" s="183"/>
      <c r="K4" s="183"/>
      <c r="L4" s="183"/>
      <c r="M4" s="183"/>
    </row>
    <row r="5" spans="1:13" s="182" customFormat="1" x14ac:dyDescent="0.25">
      <c r="A5" s="181" t="s">
        <v>5</v>
      </c>
      <c r="B5" s="181"/>
      <c r="C5" s="204" t="s">
        <v>530</v>
      </c>
      <c r="D5" s="283"/>
      <c r="E5" s="283"/>
      <c r="F5" s="283"/>
      <c r="G5" s="183"/>
      <c r="H5" s="183"/>
      <c r="I5" s="183"/>
      <c r="J5" s="183"/>
      <c r="K5" s="183"/>
      <c r="L5" s="183"/>
      <c r="M5" s="183"/>
    </row>
    <row r="6" spans="1:13" s="182" customFormat="1" x14ac:dyDescent="0.25">
      <c r="A6" s="181"/>
      <c r="B6" s="181"/>
      <c r="G6" s="183"/>
      <c r="H6" s="183"/>
      <c r="I6" s="183"/>
      <c r="J6" s="183"/>
      <c r="K6" s="183"/>
      <c r="L6" s="183"/>
      <c r="M6" s="183"/>
    </row>
    <row r="7" spans="1:13" s="182" customFormat="1" x14ac:dyDescent="0.25">
      <c r="A7" s="181"/>
      <c r="B7" s="181"/>
      <c r="G7" s="183"/>
      <c r="H7" s="183"/>
      <c r="I7" s="183"/>
      <c r="J7" s="183"/>
      <c r="K7" s="183"/>
      <c r="L7" s="183"/>
      <c r="M7" s="183"/>
    </row>
    <row r="8" spans="1:13" s="182" customFormat="1" x14ac:dyDescent="0.25">
      <c r="A8" s="181"/>
      <c r="B8" s="181"/>
      <c r="G8" s="183"/>
      <c r="H8" s="183"/>
      <c r="I8" s="183"/>
      <c r="J8" s="183"/>
      <c r="K8" s="183"/>
      <c r="L8" s="183"/>
      <c r="M8" s="183"/>
    </row>
    <row r="9" spans="1:13" s="182" customFormat="1" x14ac:dyDescent="0.25">
      <c r="A9" s="181"/>
      <c r="B9" s="181"/>
      <c r="G9" s="183"/>
      <c r="H9" s="183"/>
      <c r="I9" s="183"/>
      <c r="J9" s="183"/>
      <c r="K9" s="183"/>
      <c r="L9" s="183"/>
      <c r="M9" s="183"/>
    </row>
    <row r="10" spans="1:13" s="182" customFormat="1" x14ac:dyDescent="0.25">
      <c r="A10" s="181"/>
      <c r="B10" s="181"/>
      <c r="G10" s="183"/>
      <c r="H10" s="183"/>
      <c r="I10" s="183"/>
      <c r="J10" s="183"/>
      <c r="K10" s="183"/>
      <c r="L10" s="183"/>
      <c r="M10" s="183"/>
    </row>
    <row r="11" spans="1:13" s="182" customFormat="1" x14ac:dyDescent="0.25">
      <c r="A11" s="181"/>
      <c r="B11" s="181"/>
      <c r="G11" s="183"/>
      <c r="H11" s="183"/>
      <c r="I11" s="183"/>
      <c r="J11" s="183"/>
      <c r="K11" s="183"/>
      <c r="L11" s="183"/>
      <c r="M11" s="183"/>
    </row>
    <row r="12" spans="1:13" s="182" customFormat="1" x14ac:dyDescent="0.25">
      <c r="A12" s="181" t="s">
        <v>7</v>
      </c>
      <c r="B12" s="181"/>
      <c r="C12" s="182" t="s">
        <v>13</v>
      </c>
      <c r="F12" s="182" t="s">
        <v>14</v>
      </c>
      <c r="G12" s="183"/>
      <c r="H12" s="183"/>
      <c r="I12" s="183"/>
      <c r="J12" s="183"/>
      <c r="K12" s="183"/>
      <c r="L12" s="183"/>
      <c r="M12" s="183"/>
    </row>
    <row r="13" spans="1:13" s="182" customFormat="1" x14ac:dyDescent="0.25">
      <c r="A13" s="181" t="s">
        <v>88</v>
      </c>
      <c r="B13" s="181"/>
      <c r="C13" s="11" t="s">
        <v>579</v>
      </c>
      <c r="D13" s="291"/>
      <c r="E13" s="291"/>
      <c r="F13" s="11" t="s">
        <v>581</v>
      </c>
      <c r="G13" s="183"/>
      <c r="H13" s="183"/>
      <c r="I13" s="183"/>
      <c r="J13" s="183"/>
      <c r="K13" s="183"/>
      <c r="L13" s="183"/>
      <c r="M13" s="183"/>
    </row>
    <row r="14" spans="1:13" s="182" customFormat="1" x14ac:dyDescent="0.25">
      <c r="A14" s="181"/>
      <c r="B14" s="181"/>
      <c r="C14" s="129" t="s">
        <v>780</v>
      </c>
      <c r="D14" s="291"/>
      <c r="E14" s="291"/>
      <c r="F14" s="11" t="s">
        <v>583</v>
      </c>
      <c r="G14" s="183"/>
      <c r="H14" s="183"/>
      <c r="I14" s="183"/>
      <c r="J14" s="183"/>
      <c r="K14" s="183"/>
      <c r="L14" s="183"/>
      <c r="M14" s="183"/>
    </row>
    <row r="15" spans="1:13" s="182" customFormat="1" x14ac:dyDescent="0.25">
      <c r="A15" s="181"/>
      <c r="B15" s="181"/>
      <c r="C15" s="11" t="s">
        <v>580</v>
      </c>
      <c r="D15" s="291"/>
      <c r="E15" s="291"/>
      <c r="F15" s="129" t="s">
        <v>582</v>
      </c>
      <c r="G15" s="183"/>
      <c r="H15" s="183"/>
      <c r="I15" s="183"/>
      <c r="J15" s="183"/>
      <c r="K15" s="183"/>
      <c r="L15" s="183"/>
      <c r="M15" s="183"/>
    </row>
    <row r="16" spans="1:13" s="182" customFormat="1" ht="12" customHeight="1" x14ac:dyDescent="0.25">
      <c r="A16" s="181"/>
      <c r="B16" s="181"/>
      <c r="C16"/>
      <c r="D16"/>
      <c r="G16" s="183"/>
      <c r="H16" s="183"/>
      <c r="I16" s="183"/>
      <c r="J16" s="14"/>
      <c r="K16" s="14"/>
      <c r="L16" s="3"/>
      <c r="M16" s="14"/>
    </row>
    <row r="17" spans="1:17" s="185" customFormat="1" x14ac:dyDescent="0.25">
      <c r="A17" s="184"/>
      <c r="B17" s="184"/>
      <c r="C17" s="183"/>
      <c r="D17" s="183"/>
      <c r="E17" s="183"/>
      <c r="F17" s="183"/>
      <c r="G17" s="183"/>
      <c r="H17" s="183"/>
      <c r="I17" s="183"/>
      <c r="J17" s="14"/>
      <c r="K17" s="14"/>
      <c r="L17" s="3"/>
      <c r="M17" s="14"/>
    </row>
    <row r="18" spans="1:17" s="185" customFormat="1" x14ac:dyDescent="0.25">
      <c r="A18" s="186" t="s">
        <v>8</v>
      </c>
      <c r="B18" s="146" t="s">
        <v>85</v>
      </c>
      <c r="C18" s="182" t="s">
        <v>9</v>
      </c>
      <c r="D18" s="182"/>
      <c r="E18" s="182" t="s">
        <v>10</v>
      </c>
      <c r="F18" s="182" t="s">
        <v>11</v>
      </c>
      <c r="G18"/>
      <c r="H18" s="4" t="s">
        <v>138</v>
      </c>
      <c r="I18" s="183"/>
      <c r="J18" s="14"/>
      <c r="K18" s="183"/>
      <c r="L18" s="4" t="s">
        <v>139</v>
      </c>
      <c r="M18" s="183"/>
      <c r="O18" s="5"/>
      <c r="P18" s="183"/>
      <c r="Q18" s="183"/>
    </row>
    <row r="19" spans="1:17" s="185" customFormat="1" x14ac:dyDescent="0.25">
      <c r="A19" s="184"/>
      <c r="B19" s="184"/>
      <c r="C19" s="183"/>
      <c r="D19" s="183"/>
      <c r="E19" s="183"/>
      <c r="F19" s="183"/>
      <c r="G19" s="183"/>
      <c r="H19" s="183"/>
      <c r="I19" s="183"/>
      <c r="J19" s="4"/>
      <c r="K19" s="183"/>
      <c r="L19" s="183"/>
      <c r="M19" s="183"/>
    </row>
    <row r="20" spans="1:17" s="15" customFormat="1" x14ac:dyDescent="0.25">
      <c r="A20" s="151" t="str">
        <f>T(C4)</f>
        <v>10:00 Uhr</v>
      </c>
      <c r="B20" s="12">
        <v>2</v>
      </c>
      <c r="C20" s="11" t="str">
        <f>C13</f>
        <v>4. ZR 1</v>
      </c>
      <c r="D20" s="317" t="s">
        <v>2</v>
      </c>
      <c r="E20" s="11" t="str">
        <f>C14</f>
        <v>5. ZR 2</v>
      </c>
      <c r="F20" s="129" t="str">
        <f>C15</f>
        <v>6. ZR 1</v>
      </c>
      <c r="G20" s="14"/>
      <c r="H20" s="14" t="s">
        <v>2</v>
      </c>
      <c r="I20" s="14"/>
      <c r="J20" s="14"/>
      <c r="K20" s="14" t="str">
        <f>IF(G20="","",IF(G20=I20,"1",IF(G20&gt;I20,"2","0")))</f>
        <v/>
      </c>
      <c r="L20" s="3" t="s">
        <v>2</v>
      </c>
      <c r="M20" s="14" t="str">
        <f>IF(G20="","",IF(I20=G20,"1",IF(I20&gt;G20,"2","0")))</f>
        <v/>
      </c>
      <c r="O20" s="3"/>
    </row>
    <row r="21" spans="1:17" s="15" customFormat="1" x14ac:dyDescent="0.25">
      <c r="A21" s="184"/>
      <c r="B21" s="12">
        <v>2</v>
      </c>
      <c r="C21" s="129" t="str">
        <f>F15</f>
        <v>6. ZR 2</v>
      </c>
      <c r="D21" s="317" t="s">
        <v>2</v>
      </c>
      <c r="E21" s="11" t="str">
        <f>F14</f>
        <v>5. ZR 1</v>
      </c>
      <c r="F21" s="11" t="str">
        <f>F13</f>
        <v>4. ZR 2</v>
      </c>
      <c r="G21" s="14"/>
      <c r="H21" s="14" t="s">
        <v>2</v>
      </c>
      <c r="I21" s="14"/>
      <c r="J21" s="14"/>
      <c r="K21" s="14" t="str">
        <f>IF(G21="","",IF(G21=I21,"1",IF(G21&gt;I21,"2","0")))</f>
        <v/>
      </c>
      <c r="L21" s="3" t="s">
        <v>2</v>
      </c>
      <c r="M21" s="14" t="str">
        <f>IF(G21="","",IF(I21=G21,"1",IF(I21&gt;G21,"2","0")))</f>
        <v/>
      </c>
      <c r="O21" s="3"/>
    </row>
    <row r="22" spans="1:17" s="15" customFormat="1" x14ac:dyDescent="0.25">
      <c r="A22" s="184"/>
      <c r="B22"/>
      <c r="C22" s="326"/>
      <c r="D22" s="326"/>
      <c r="E22" s="326"/>
      <c r="F22" s="326"/>
      <c r="G22" s="14"/>
      <c r="H22" s="14"/>
      <c r="I22" s="14"/>
      <c r="J22" s="14"/>
      <c r="K22" s="14"/>
      <c r="L22" s="3"/>
      <c r="M22" s="14"/>
      <c r="O22" s="3"/>
    </row>
    <row r="23" spans="1:17" s="15" customFormat="1" x14ac:dyDescent="0.25">
      <c r="A23" s="184"/>
      <c r="B23" s="12">
        <v>2</v>
      </c>
      <c r="C23" s="129" t="str">
        <f>C13</f>
        <v>4. ZR 1</v>
      </c>
      <c r="D23" s="317" t="s">
        <v>2</v>
      </c>
      <c r="E23" s="11" t="str">
        <f>C15</f>
        <v>6. ZR 1</v>
      </c>
      <c r="F23" s="11" t="str">
        <f>C14</f>
        <v>5. ZR 2</v>
      </c>
      <c r="G23" s="14"/>
      <c r="H23" s="14" t="s">
        <v>2</v>
      </c>
      <c r="I23" s="14"/>
      <c r="J23" s="14"/>
      <c r="K23" s="14" t="str">
        <f>IF(G23="","",IF(G23=I23,"1",IF(G23&gt;I23,"2","0")))</f>
        <v/>
      </c>
      <c r="L23" s="3" t="s">
        <v>2</v>
      </c>
      <c r="M23" s="14" t="str">
        <f>IF(G23="","",IF(I23=G23,"1",IF(I23&gt;G23,"2","0")))</f>
        <v/>
      </c>
      <c r="O23" s="3"/>
    </row>
    <row r="24" spans="1:17" s="15" customFormat="1" x14ac:dyDescent="0.25">
      <c r="A24"/>
      <c r="B24" s="12">
        <v>2</v>
      </c>
      <c r="C24" s="11" t="str">
        <f>F13</f>
        <v>4. ZR 2</v>
      </c>
      <c r="D24" s="317" t="s">
        <v>2</v>
      </c>
      <c r="E24" s="129" t="str">
        <f>F15</f>
        <v>6. ZR 2</v>
      </c>
      <c r="F24" s="11" t="str">
        <f>F14</f>
        <v>5. ZR 1</v>
      </c>
      <c r="G24" s="14"/>
      <c r="H24" s="14" t="s">
        <v>2</v>
      </c>
      <c r="I24" s="14"/>
      <c r="J24" s="14"/>
      <c r="K24" s="14" t="str">
        <f>IF(G24="","",IF(G24=I24,"1",IF(G24&gt;I24,"2","0")))</f>
        <v/>
      </c>
      <c r="L24" s="3" t="s">
        <v>2</v>
      </c>
      <c r="M24" s="14" t="str">
        <f>IF(G24="","",IF(I24=G24,"1",IF(I24&gt;G24,"2","0")))</f>
        <v/>
      </c>
      <c r="O24" s="3"/>
    </row>
    <row r="25" spans="1:17" s="15" customFormat="1" x14ac:dyDescent="0.25">
      <c r="A25" s="184"/>
      <c r="B25" s="12"/>
      <c r="C25" s="25"/>
      <c r="D25" s="25"/>
      <c r="E25" s="25"/>
      <c r="F25" s="317"/>
      <c r="G25" s="14"/>
      <c r="H25" s="14"/>
      <c r="I25" s="14"/>
      <c r="J25" s="14"/>
      <c r="K25" s="14"/>
      <c r="L25" s="3"/>
      <c r="M25" s="14"/>
      <c r="O25" s="3"/>
    </row>
    <row r="26" spans="1:17" s="15" customFormat="1" x14ac:dyDescent="0.25">
      <c r="A26" s="184"/>
      <c r="B26" s="12">
        <v>2</v>
      </c>
      <c r="C26" s="11" t="str">
        <f>C14</f>
        <v>5. ZR 2</v>
      </c>
      <c r="D26" s="317" t="s">
        <v>2</v>
      </c>
      <c r="E26" s="129" t="str">
        <f>C15</f>
        <v>6. ZR 1</v>
      </c>
      <c r="F26" s="11" t="str">
        <f>C13</f>
        <v>4. ZR 1</v>
      </c>
      <c r="G26" s="14"/>
      <c r="H26" s="14" t="s">
        <v>2</v>
      </c>
      <c r="I26" s="14"/>
      <c r="J26" s="14"/>
      <c r="K26" s="14" t="str">
        <f>IF(G26="","",IF(G26=I26,"1",IF(G26&gt;I26,"2","0")))</f>
        <v/>
      </c>
      <c r="L26" s="3" t="s">
        <v>2</v>
      </c>
      <c r="M26" s="14" t="str">
        <f>IF(G26="","",IF(I26=G26,"1",IF(I26&gt;G26,"2","0")))</f>
        <v/>
      </c>
      <c r="O26" s="3"/>
    </row>
    <row r="27" spans="1:17" s="15" customFormat="1" x14ac:dyDescent="0.25">
      <c r="A27" s="184"/>
      <c r="B27" s="12">
        <v>2</v>
      </c>
      <c r="C27" s="11" t="str">
        <f>F14</f>
        <v>5. ZR 1</v>
      </c>
      <c r="D27" s="317" t="s">
        <v>2</v>
      </c>
      <c r="E27" s="11" t="str">
        <f>F13</f>
        <v>4. ZR 2</v>
      </c>
      <c r="F27" s="129" t="str">
        <f>F15</f>
        <v>6. ZR 2</v>
      </c>
      <c r="G27" s="14"/>
      <c r="H27" s="14" t="s">
        <v>2</v>
      </c>
      <c r="I27" s="14"/>
      <c r="J27" s="14"/>
      <c r="K27" s="14" t="str">
        <f>IF(G27="","",IF(G27=I27,"1",IF(G27&gt;I27,"2","0")))</f>
        <v/>
      </c>
      <c r="L27" s="3" t="s">
        <v>2</v>
      </c>
      <c r="M27" s="14" t="str">
        <f>IF(G27="","",IF(I27=G27,"1",IF(I27&gt;G27,"2","0")))</f>
        <v/>
      </c>
      <c r="O27" s="3"/>
    </row>
    <row r="28" spans="1:17" s="15" customFormat="1" x14ac:dyDescent="0.25">
      <c r="A28" s="184"/>
      <c r="B28" s="12"/>
      <c r="C28" s="11"/>
      <c r="D28" s="16"/>
      <c r="E28" s="11"/>
      <c r="F28" s="129"/>
      <c r="G28" s="14"/>
      <c r="H28" s="14"/>
      <c r="I28" s="14"/>
      <c r="J28" s="14"/>
      <c r="K28" s="14"/>
      <c r="L28" s="3"/>
      <c r="M28" s="14"/>
      <c r="O28" s="412" t="s">
        <v>537</v>
      </c>
      <c r="P28" s="413"/>
      <c r="Q28" s="413"/>
    </row>
    <row r="29" spans="1:17" s="15" customFormat="1" x14ac:dyDescent="0.25">
      <c r="A29" s="184"/>
      <c r="B29" s="12"/>
      <c r="C29" s="16"/>
      <c r="D29" s="16"/>
      <c r="E29" s="16"/>
      <c r="F29" s="16"/>
      <c r="G29" s="14"/>
      <c r="H29" s="14"/>
      <c r="I29" s="14"/>
      <c r="J29" s="14"/>
      <c r="K29" s="14"/>
      <c r="L29" s="3"/>
      <c r="M29" s="14"/>
      <c r="O29" s="3"/>
    </row>
    <row r="30" spans="1:17" s="11" customFormat="1" x14ac:dyDescent="0.25">
      <c r="A30" s="151" t="s">
        <v>533</v>
      </c>
      <c r="B30" s="12">
        <v>2</v>
      </c>
      <c r="C30" s="16" t="s">
        <v>89</v>
      </c>
      <c r="D30" s="16" t="s">
        <v>2</v>
      </c>
      <c r="E30" s="16" t="s">
        <v>90</v>
      </c>
      <c r="F30" s="16" t="s">
        <v>499</v>
      </c>
      <c r="G30" s="4"/>
      <c r="H30" s="14" t="s">
        <v>2</v>
      </c>
      <c r="I30" s="4"/>
      <c r="J30" s="14"/>
      <c r="K30" s="14"/>
      <c r="L30" s="14" t="s">
        <v>2</v>
      </c>
      <c r="M30" s="14"/>
      <c r="O30" s="3"/>
      <c r="P30" s="15" t="s">
        <v>2</v>
      </c>
    </row>
    <row r="31" spans="1:17" s="15" customFormat="1" x14ac:dyDescent="0.25">
      <c r="A31" s="184"/>
      <c r="B31" s="12"/>
      <c r="C31" s="16"/>
      <c r="D31" s="16"/>
      <c r="E31" s="16"/>
      <c r="F31" s="16"/>
      <c r="G31" s="14"/>
      <c r="H31" s="14"/>
      <c r="I31" s="3"/>
      <c r="J31" s="3"/>
      <c r="K31" s="14"/>
      <c r="L31" s="3"/>
      <c r="M31" s="14"/>
      <c r="O31" s="3"/>
    </row>
    <row r="32" spans="1:17" s="15" customFormat="1" x14ac:dyDescent="0.25">
      <c r="A32" s="151" t="s">
        <v>534</v>
      </c>
      <c r="B32" s="12">
        <v>2</v>
      </c>
      <c r="C32" s="16" t="s">
        <v>91</v>
      </c>
      <c r="D32" s="16" t="s">
        <v>2</v>
      </c>
      <c r="E32" s="16" t="s">
        <v>92</v>
      </c>
      <c r="F32" s="16" t="s">
        <v>488</v>
      </c>
      <c r="G32" s="14"/>
      <c r="H32" s="14" t="s">
        <v>2</v>
      </c>
      <c r="I32" s="14"/>
      <c r="J32" s="14"/>
      <c r="K32" s="14"/>
      <c r="L32" s="14" t="s">
        <v>2</v>
      </c>
      <c r="M32" s="14"/>
      <c r="O32" s="3"/>
      <c r="P32" s="15" t="s">
        <v>2</v>
      </c>
    </row>
    <row r="33" spans="1:16" s="15" customFormat="1" x14ac:dyDescent="0.25">
      <c r="A33" s="184"/>
      <c r="B33" s="12"/>
      <c r="C33" s="16"/>
      <c r="D33" s="16"/>
      <c r="E33" s="16"/>
      <c r="F33" s="16"/>
      <c r="G33" s="14"/>
      <c r="H33" s="14"/>
      <c r="I33" s="14"/>
      <c r="J33" s="14"/>
      <c r="K33" s="14"/>
      <c r="L33" s="3"/>
      <c r="M33" s="14"/>
      <c r="O33" s="3"/>
    </row>
    <row r="34" spans="1:16" s="15" customFormat="1" x14ac:dyDescent="0.25">
      <c r="A34" s="151" t="s">
        <v>535</v>
      </c>
      <c r="B34" s="3">
        <v>2</v>
      </c>
      <c r="C34" s="16" t="s">
        <v>93</v>
      </c>
      <c r="D34" s="16" t="s">
        <v>2</v>
      </c>
      <c r="E34" s="16" t="s">
        <v>94</v>
      </c>
      <c r="F34" s="16" t="s">
        <v>531</v>
      </c>
      <c r="G34" s="14"/>
      <c r="H34" s="14" t="s">
        <v>2</v>
      </c>
      <c r="I34" s="14"/>
      <c r="J34" s="14"/>
      <c r="K34" s="14"/>
      <c r="L34" s="14" t="s">
        <v>2</v>
      </c>
      <c r="M34" s="14"/>
      <c r="O34" s="3"/>
      <c r="P34" s="15" t="s">
        <v>2</v>
      </c>
    </row>
    <row r="35" spans="1:16" s="15" customFormat="1" x14ac:dyDescent="0.25">
      <c r="A35" s="184"/>
      <c r="B35" s="184"/>
      <c r="C35" s="16"/>
      <c r="D35" s="16"/>
      <c r="E35" s="16"/>
      <c r="F35" s="16"/>
      <c r="G35" s="14"/>
      <c r="H35" s="14"/>
      <c r="I35" s="14"/>
      <c r="J35" s="14"/>
      <c r="K35" s="14"/>
      <c r="L35" s="3"/>
      <c r="M35" s="14"/>
      <c r="O35" s="3"/>
    </row>
    <row r="36" spans="1:16" s="14" customFormat="1" x14ac:dyDescent="0.25">
      <c r="A36" s="151" t="s">
        <v>536</v>
      </c>
      <c r="B36" s="3">
        <v>2</v>
      </c>
      <c r="C36" s="16" t="s">
        <v>98</v>
      </c>
      <c r="D36" s="16" t="s">
        <v>2</v>
      </c>
      <c r="E36" s="16" t="s">
        <v>99</v>
      </c>
      <c r="F36" s="16" t="s">
        <v>489</v>
      </c>
      <c r="H36" s="14" t="s">
        <v>2</v>
      </c>
      <c r="L36" s="14" t="s">
        <v>2</v>
      </c>
      <c r="O36" s="3"/>
      <c r="P36" s="14" t="s">
        <v>2</v>
      </c>
    </row>
    <row r="37" spans="1:16" s="14" customFormat="1" x14ac:dyDescent="0.25">
      <c r="A37" s="184"/>
      <c r="B37" s="184"/>
      <c r="C37" s="8"/>
      <c r="D37" s="8"/>
      <c r="E37" s="8"/>
      <c r="F37" s="8"/>
      <c r="L37" s="3"/>
      <c r="O37" s="3"/>
    </row>
    <row r="38" spans="1:16" x14ac:dyDescent="0.25">
      <c r="A38" s="184" t="s">
        <v>95</v>
      </c>
      <c r="B38" s="12">
        <v>2</v>
      </c>
      <c r="C38" s="16" t="s">
        <v>96</v>
      </c>
      <c r="D38" s="16" t="s">
        <v>2</v>
      </c>
      <c r="E38" s="16" t="s">
        <v>97</v>
      </c>
      <c r="F38" s="16" t="s">
        <v>532</v>
      </c>
      <c r="H38" s="14" t="s">
        <v>2</v>
      </c>
      <c r="J38" s="14"/>
      <c r="K38" s="14"/>
      <c r="L38" s="14" t="s">
        <v>2</v>
      </c>
      <c r="M38" s="14"/>
      <c r="O38" s="3"/>
      <c r="P38" s="15" t="s">
        <v>2</v>
      </c>
    </row>
    <row r="39" spans="1:16" x14ac:dyDescent="0.25">
      <c r="A39" s="184"/>
      <c r="B39" s="184"/>
      <c r="C39" s="8"/>
      <c r="D39" s="8"/>
      <c r="E39" s="8"/>
      <c r="F39" s="8"/>
      <c r="H39" s="14"/>
      <c r="J39" s="14"/>
      <c r="K39" s="14"/>
      <c r="M39" s="14"/>
    </row>
    <row r="40" spans="1:16" x14ac:dyDescent="0.25">
      <c r="A40" s="184"/>
      <c r="B40" s="184"/>
      <c r="C40" s="8"/>
      <c r="D40" s="8"/>
      <c r="E40" s="8"/>
      <c r="F40" s="8"/>
      <c r="H40" s="14"/>
      <c r="K40" s="14"/>
      <c r="M40" s="14"/>
    </row>
    <row r="41" spans="1:16" x14ac:dyDescent="0.25">
      <c r="A41" s="201" t="s">
        <v>134</v>
      </c>
      <c r="B41" s="201"/>
      <c r="C41" s="8"/>
      <c r="D41" s="8"/>
      <c r="E41" s="8"/>
      <c r="F41" s="8"/>
      <c r="H41" s="14"/>
      <c r="K41" s="14"/>
      <c r="M41" s="14"/>
    </row>
    <row r="42" spans="1:16" x14ac:dyDescent="0.25">
      <c r="A42" s="184"/>
      <c r="B42" s="184"/>
      <c r="C42" s="8"/>
      <c r="D42" s="8"/>
      <c r="E42" s="8"/>
      <c r="F42" s="8"/>
      <c r="H42" s="14"/>
      <c r="J42" s="183"/>
      <c r="K42" s="14"/>
      <c r="M42" s="14"/>
    </row>
    <row r="43" spans="1:16" x14ac:dyDescent="0.25">
      <c r="A43" s="174" t="s">
        <v>123</v>
      </c>
      <c r="B43" s="174"/>
      <c r="C43" s="8"/>
      <c r="D43" s="8"/>
      <c r="E43" s="11"/>
      <c r="F43" s="8"/>
      <c r="J43" s="183"/>
      <c r="K43" s="14"/>
      <c r="M43" s="14"/>
    </row>
    <row r="44" spans="1:16" x14ac:dyDescent="0.25">
      <c r="A44" s="174" t="s">
        <v>33</v>
      </c>
      <c r="B44" s="174"/>
      <c r="C44" s="8"/>
      <c r="D44" s="8"/>
      <c r="E44" s="11"/>
      <c r="F44" s="8"/>
      <c r="H44" s="14"/>
      <c r="J44" s="183"/>
      <c r="K44" s="14"/>
      <c r="M44" s="14"/>
    </row>
    <row r="45" spans="1:16" x14ac:dyDescent="0.25">
      <c r="A45" s="163" t="s">
        <v>38</v>
      </c>
      <c r="B45" s="163"/>
      <c r="C45" s="8"/>
      <c r="D45" s="8"/>
      <c r="E45" s="11"/>
      <c r="F45" s="8"/>
      <c r="J45" s="183"/>
      <c r="K45" s="183"/>
      <c r="L45" s="183"/>
      <c r="M45" s="183"/>
    </row>
    <row r="46" spans="1:16" x14ac:dyDescent="0.25">
      <c r="A46" s="163" t="s">
        <v>43</v>
      </c>
      <c r="B46" s="163"/>
      <c r="C46" s="8"/>
      <c r="D46" s="8"/>
      <c r="E46" s="129"/>
      <c r="F46" s="8"/>
      <c r="J46" s="183"/>
      <c r="K46" s="183"/>
      <c r="L46" s="183"/>
      <c r="M46" s="183"/>
    </row>
    <row r="47" spans="1:16" x14ac:dyDescent="0.25">
      <c r="A47" s="163" t="s">
        <v>48</v>
      </c>
      <c r="B47" s="163"/>
      <c r="C47" s="8"/>
      <c r="D47" s="8"/>
      <c r="E47" s="11"/>
      <c r="F47" s="8"/>
      <c r="J47" s="183"/>
      <c r="K47" s="183"/>
    </row>
    <row r="48" spans="1:16" s="182" customFormat="1" x14ac:dyDescent="0.25">
      <c r="A48" s="202" t="s">
        <v>87</v>
      </c>
      <c r="B48" s="202"/>
      <c r="C48" s="203"/>
      <c r="E48" s="129"/>
      <c r="G48" s="183"/>
      <c r="H48" s="183"/>
      <c r="I48" s="183"/>
      <c r="J48" s="183"/>
      <c r="K48" s="183"/>
      <c r="L48" s="183"/>
      <c r="M48" s="183"/>
    </row>
    <row r="49" spans="1:13" s="182" customFormat="1" x14ac:dyDescent="0.25">
      <c r="A49" s="181"/>
      <c r="B49" s="181"/>
      <c r="G49" s="183"/>
      <c r="H49" s="183"/>
      <c r="I49" s="183"/>
      <c r="J49" s="14"/>
      <c r="K49" s="183"/>
      <c r="L49" s="183"/>
      <c r="M49" s="183"/>
    </row>
    <row r="50" spans="1:13" x14ac:dyDescent="0.25">
      <c r="A50" s="184"/>
      <c r="B50" s="184"/>
      <c r="E50" s="3"/>
      <c r="F50" s="3"/>
    </row>
    <row r="51" spans="1:13" x14ac:dyDescent="0.25">
      <c r="A51" s="184"/>
      <c r="B51" s="184"/>
      <c r="E51" s="3"/>
      <c r="F51" s="3"/>
    </row>
    <row r="52" spans="1:13" x14ac:dyDescent="0.25">
      <c r="A52" s="184"/>
      <c r="B52" s="184"/>
      <c r="E52" s="3"/>
      <c r="F52" s="3"/>
    </row>
    <row r="53" spans="1:13" x14ac:dyDescent="0.25">
      <c r="A53" s="184"/>
      <c r="B53" s="184"/>
      <c r="E53" s="3"/>
      <c r="F53" s="3"/>
    </row>
    <row r="54" spans="1:13" x14ac:dyDescent="0.25">
      <c r="A54" s="184"/>
      <c r="B54" s="184"/>
      <c r="E54" s="3"/>
      <c r="F54" s="3"/>
    </row>
    <row r="55" spans="1:13" x14ac:dyDescent="0.25">
      <c r="A55" s="184"/>
      <c r="B55" s="184"/>
      <c r="E55" s="3"/>
      <c r="F55" s="3"/>
    </row>
    <row r="58" spans="1:13" x14ac:dyDescent="0.25">
      <c r="K58" s="14"/>
      <c r="M58" s="14"/>
    </row>
    <row r="59" spans="1:13" x14ac:dyDescent="0.25">
      <c r="K59" s="14"/>
      <c r="M59" s="14"/>
    </row>
    <row r="61" spans="1:13" x14ac:dyDescent="0.25">
      <c r="K61" s="14"/>
      <c r="M61" s="14"/>
    </row>
    <row r="62" spans="1:13" x14ac:dyDescent="0.25">
      <c r="K62" s="14"/>
      <c r="M62" s="14"/>
    </row>
    <row r="64" spans="1:13" x14ac:dyDescent="0.25">
      <c r="K64" s="14"/>
      <c r="M64" s="14"/>
    </row>
    <row r="65" spans="10:13" x14ac:dyDescent="0.25">
      <c r="K65" s="14"/>
      <c r="M65" s="14"/>
    </row>
    <row r="66" spans="10:13" x14ac:dyDescent="0.25">
      <c r="J66" s="183"/>
    </row>
    <row r="67" spans="10:13" x14ac:dyDescent="0.25">
      <c r="J67" s="183"/>
      <c r="K67" s="14"/>
      <c r="M67" s="14"/>
    </row>
    <row r="68" spans="10:13" x14ac:dyDescent="0.25">
      <c r="J68" s="183"/>
      <c r="K68" s="14"/>
      <c r="M68" s="14"/>
    </row>
    <row r="69" spans="10:13" x14ac:dyDescent="0.25">
      <c r="J69" s="183"/>
    </row>
    <row r="70" spans="10:13" x14ac:dyDescent="0.25">
      <c r="K70" s="14"/>
      <c r="M70" s="14"/>
    </row>
    <row r="71" spans="10:13" x14ac:dyDescent="0.25">
      <c r="J71" s="183"/>
      <c r="K71" s="14"/>
      <c r="M71" s="14"/>
    </row>
    <row r="73" spans="10:13" x14ac:dyDescent="0.25">
      <c r="K73" s="14"/>
      <c r="M73" s="14"/>
    </row>
    <row r="74" spans="10:13" x14ac:dyDescent="0.25">
      <c r="K74" s="14"/>
      <c r="M74" s="14"/>
    </row>
    <row r="75" spans="10:13" x14ac:dyDescent="0.25">
      <c r="K75" s="14"/>
      <c r="M75" s="14"/>
    </row>
    <row r="76" spans="10:13" x14ac:dyDescent="0.25">
      <c r="K76" s="14"/>
      <c r="M76" s="14"/>
    </row>
    <row r="77" spans="10:13" x14ac:dyDescent="0.25">
      <c r="K77" s="14"/>
      <c r="M77" s="14"/>
    </row>
    <row r="78" spans="10:13" x14ac:dyDescent="0.25">
      <c r="K78" s="183"/>
      <c r="L78" s="183"/>
      <c r="M78" s="183"/>
    </row>
    <row r="81" spans="10:10" x14ac:dyDescent="0.25">
      <c r="J81" s="183"/>
    </row>
    <row r="82" spans="10:10" x14ac:dyDescent="0.25">
      <c r="J82" s="183"/>
    </row>
    <row r="83" spans="10:10" x14ac:dyDescent="0.25">
      <c r="J83" s="183"/>
    </row>
    <row r="84" spans="10:10" x14ac:dyDescent="0.25">
      <c r="J84" s="183"/>
    </row>
    <row r="87" spans="10:10" x14ac:dyDescent="0.25">
      <c r="J87" s="183"/>
    </row>
    <row r="88" spans="10:10" x14ac:dyDescent="0.25">
      <c r="J88" s="183"/>
    </row>
  </sheetData>
  <mergeCells count="1">
    <mergeCell ref="O28:Q28"/>
  </mergeCells>
  <pageMargins left="0.44062499999999999" right="0.30937500000000001" top="0.78740157480314965" bottom="0.78740157480314965" header="0.31496062992125984" footer="0.31496062992125984"/>
  <pageSetup paperSize="9" scale="90" orientation="portrait" horizontalDpi="300" verticalDpi="300" r:id="rId1"/>
  <headerFooter>
    <oddHeader>&amp;C&amp;"Arial,Fett"&amp;18Spielplan Feldsaison 2017 der U14 männlich</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Q88"/>
  <sheetViews>
    <sheetView view="pageLayout" zoomScaleNormal="100" workbookViewId="0">
      <selection activeCell="A6" sqref="A6"/>
    </sheetView>
  </sheetViews>
  <sheetFormatPr baseColWidth="10" defaultColWidth="11.33203125" defaultRowHeight="13.2" x14ac:dyDescent="0.25"/>
  <cols>
    <col min="1" max="1" width="13.33203125" customWidth="1"/>
    <col min="2" max="2" width="4" customWidth="1"/>
    <col min="3" max="3" width="18" customWidth="1"/>
    <col min="4" max="4" width="2.6640625" customWidth="1"/>
    <col min="5" max="6" width="18" customWidth="1"/>
    <col min="7" max="7" width="3.88671875" style="3" customWidth="1"/>
    <col min="8" max="8" width="1.6640625" style="3" customWidth="1"/>
    <col min="9" max="9" width="3.88671875" style="3" customWidth="1"/>
    <col min="10" max="10" width="1.6640625" style="3" customWidth="1"/>
    <col min="11" max="11" width="3.88671875" style="3" customWidth="1"/>
    <col min="12" max="12" width="1.6640625" style="3" customWidth="1"/>
    <col min="13" max="13" width="3.88671875" style="3" customWidth="1"/>
    <col min="14" max="14" width="1.6640625" customWidth="1"/>
    <col min="15" max="15" width="3.88671875" customWidth="1"/>
    <col min="16" max="16" width="1.6640625" customWidth="1"/>
    <col min="17" max="17" width="3.88671875" customWidth="1"/>
  </cols>
  <sheetData>
    <row r="1" spans="1:13" s="182" customFormat="1" x14ac:dyDescent="0.25">
      <c r="A1" s="181" t="s">
        <v>3</v>
      </c>
      <c r="B1" s="181"/>
      <c r="C1" s="187">
        <f>Spielplan!C27</f>
        <v>42918</v>
      </c>
      <c r="G1" s="183"/>
      <c r="H1" s="183"/>
      <c r="I1" s="183"/>
      <c r="J1" s="183"/>
      <c r="K1" s="183"/>
      <c r="L1" s="183"/>
      <c r="M1" s="183"/>
    </row>
    <row r="2" spans="1:13" s="5" customFormat="1" x14ac:dyDescent="0.25">
      <c r="A2" s="6" t="s">
        <v>4</v>
      </c>
      <c r="B2" s="6"/>
      <c r="C2" s="133" t="s">
        <v>577</v>
      </c>
      <c r="G2" s="4"/>
      <c r="H2" s="4"/>
      <c r="I2" s="4"/>
      <c r="J2" s="4"/>
      <c r="K2" s="4"/>
      <c r="L2" s="4"/>
      <c r="M2" s="4"/>
    </row>
    <row r="3" spans="1:13" s="291" customFormat="1" x14ac:dyDescent="0.25">
      <c r="A3" s="6" t="s">
        <v>6</v>
      </c>
      <c r="B3" s="6"/>
      <c r="C3" s="11" t="s">
        <v>578</v>
      </c>
      <c r="G3" s="292"/>
      <c r="H3" s="292"/>
      <c r="I3" s="292"/>
      <c r="J3" s="292"/>
      <c r="K3" s="292"/>
      <c r="L3" s="292"/>
      <c r="M3" s="292"/>
    </row>
    <row r="4" spans="1:13" s="182" customFormat="1" x14ac:dyDescent="0.25">
      <c r="A4" s="181" t="s">
        <v>84</v>
      </c>
      <c r="B4" s="181"/>
      <c r="C4" s="337" t="str">
        <f>Spielplan!E27</f>
        <v>10:00 Uhr</v>
      </c>
      <c r="G4" s="183"/>
      <c r="H4" s="183"/>
      <c r="I4" s="183"/>
      <c r="J4" s="183"/>
      <c r="K4" s="183"/>
      <c r="L4" s="183"/>
      <c r="M4" s="183"/>
    </row>
    <row r="5" spans="1:13" s="182" customFormat="1" x14ac:dyDescent="0.25">
      <c r="A5" s="181" t="s">
        <v>5</v>
      </c>
      <c r="B5" s="181"/>
      <c r="C5" s="204" t="s">
        <v>530</v>
      </c>
      <c r="D5" s="283"/>
      <c r="E5" s="283"/>
      <c r="F5" s="283"/>
      <c r="G5" s="183"/>
      <c r="H5" s="183"/>
      <c r="I5" s="183"/>
      <c r="J5" s="183"/>
      <c r="K5" s="183"/>
      <c r="L5" s="183"/>
      <c r="M5" s="183"/>
    </row>
    <row r="6" spans="1:13" s="182" customFormat="1" x14ac:dyDescent="0.25">
      <c r="A6" s="181"/>
      <c r="B6" s="181"/>
      <c r="G6" s="183"/>
      <c r="H6" s="183"/>
      <c r="I6" s="183"/>
      <c r="J6" s="183"/>
      <c r="K6" s="183"/>
      <c r="L6" s="183"/>
      <c r="M6" s="183"/>
    </row>
    <row r="7" spans="1:13" s="182" customFormat="1" x14ac:dyDescent="0.25">
      <c r="A7" s="181"/>
      <c r="B7" s="181"/>
      <c r="G7" s="183"/>
      <c r="H7" s="183"/>
      <c r="I7" s="183"/>
      <c r="J7" s="183"/>
      <c r="K7" s="183"/>
      <c r="L7" s="183"/>
      <c r="M7" s="183"/>
    </row>
    <row r="8" spans="1:13" s="182" customFormat="1" x14ac:dyDescent="0.25">
      <c r="A8" s="181"/>
      <c r="B8" s="181"/>
      <c r="G8" s="183"/>
      <c r="H8" s="183"/>
      <c r="I8" s="183"/>
      <c r="J8" s="183"/>
      <c r="K8" s="183"/>
      <c r="L8" s="183"/>
      <c r="M8" s="183"/>
    </row>
    <row r="9" spans="1:13" s="182" customFormat="1" x14ac:dyDescent="0.25">
      <c r="A9" s="181"/>
      <c r="B9" s="181"/>
      <c r="G9" s="183"/>
      <c r="H9" s="183"/>
      <c r="I9" s="183"/>
      <c r="J9" s="183"/>
      <c r="K9" s="183"/>
      <c r="L9" s="183"/>
      <c r="M9" s="183"/>
    </row>
    <row r="10" spans="1:13" s="182" customFormat="1" x14ac:dyDescent="0.25">
      <c r="A10" s="181"/>
      <c r="B10" s="181"/>
      <c r="G10" s="183"/>
      <c r="H10" s="183"/>
      <c r="I10" s="183"/>
      <c r="J10" s="183"/>
      <c r="K10" s="183"/>
      <c r="L10" s="183"/>
      <c r="M10" s="183"/>
    </row>
    <row r="11" spans="1:13" s="182" customFormat="1" x14ac:dyDescent="0.25">
      <c r="A11" s="181"/>
      <c r="B11" s="181"/>
      <c r="G11" s="183"/>
      <c r="H11" s="183"/>
      <c r="I11" s="183"/>
      <c r="J11" s="183"/>
      <c r="K11" s="183"/>
      <c r="L11" s="183"/>
      <c r="M11" s="183"/>
    </row>
    <row r="12" spans="1:13" s="182" customFormat="1" x14ac:dyDescent="0.25">
      <c r="A12" s="181" t="s">
        <v>7</v>
      </c>
      <c r="B12" s="181"/>
      <c r="C12" s="182" t="s">
        <v>13</v>
      </c>
      <c r="F12" s="182" t="s">
        <v>14</v>
      </c>
      <c r="G12" s="183"/>
      <c r="H12" s="183"/>
      <c r="I12" s="183"/>
      <c r="J12" s="183"/>
      <c r="K12" s="183"/>
      <c r="L12" s="183"/>
      <c r="M12" s="183"/>
    </row>
    <row r="13" spans="1:13" s="182" customFormat="1" x14ac:dyDescent="0.25">
      <c r="A13" s="181" t="s">
        <v>88</v>
      </c>
      <c r="B13" s="181"/>
      <c r="C13" s="11" t="s">
        <v>584</v>
      </c>
      <c r="D13" s="5"/>
      <c r="E13" s="5"/>
      <c r="F13" s="11" t="s">
        <v>587</v>
      </c>
      <c r="G13" s="183"/>
      <c r="H13" s="183"/>
      <c r="I13" s="183"/>
      <c r="J13" s="183"/>
      <c r="K13" s="183"/>
      <c r="L13" s="183"/>
      <c r="M13" s="183"/>
    </row>
    <row r="14" spans="1:13" s="182" customFormat="1" x14ac:dyDescent="0.25">
      <c r="A14" s="181"/>
      <c r="B14" s="181"/>
      <c r="C14" s="129" t="s">
        <v>585</v>
      </c>
      <c r="D14" s="5"/>
      <c r="E14" s="5"/>
      <c r="F14" s="11" t="s">
        <v>588</v>
      </c>
      <c r="G14" s="183"/>
      <c r="H14" s="183"/>
      <c r="I14" s="183"/>
      <c r="J14" s="183"/>
      <c r="K14" s="183"/>
      <c r="L14" s="183"/>
      <c r="M14" s="183"/>
    </row>
    <row r="15" spans="1:13" s="182" customFormat="1" x14ac:dyDescent="0.25">
      <c r="A15" s="181"/>
      <c r="B15" s="181"/>
      <c r="C15" s="11" t="s">
        <v>586</v>
      </c>
      <c r="D15" s="5"/>
      <c r="E15" s="5"/>
      <c r="F15" s="129" t="s">
        <v>589</v>
      </c>
      <c r="G15" s="183"/>
      <c r="H15" s="183"/>
      <c r="I15" s="183"/>
      <c r="J15" s="183"/>
      <c r="K15" s="183"/>
      <c r="L15" s="183"/>
      <c r="M15" s="183"/>
    </row>
    <row r="16" spans="1:13" s="182" customFormat="1" ht="12" customHeight="1" x14ac:dyDescent="0.25">
      <c r="A16" s="181"/>
      <c r="B16" s="181"/>
      <c r="C16"/>
      <c r="D16"/>
      <c r="G16" s="183"/>
      <c r="H16" s="183"/>
      <c r="I16" s="183"/>
      <c r="J16" s="14"/>
      <c r="K16" s="14"/>
      <c r="L16" s="3"/>
      <c r="M16" s="14"/>
    </row>
    <row r="17" spans="1:17" s="185" customFormat="1" x14ac:dyDescent="0.25">
      <c r="A17" s="184"/>
      <c r="B17" s="184"/>
      <c r="C17" s="183"/>
      <c r="D17" s="183"/>
      <c r="E17" s="183"/>
      <c r="F17" s="183"/>
      <c r="G17" s="183"/>
      <c r="H17" s="183"/>
      <c r="I17" s="183"/>
      <c r="J17" s="14"/>
      <c r="K17" s="14"/>
      <c r="L17" s="3"/>
      <c r="M17" s="14"/>
    </row>
    <row r="18" spans="1:17" s="185" customFormat="1" x14ac:dyDescent="0.25">
      <c r="A18" s="186" t="s">
        <v>8</v>
      </c>
      <c r="B18" s="146" t="s">
        <v>85</v>
      </c>
      <c r="C18" s="182" t="s">
        <v>9</v>
      </c>
      <c r="D18" s="182"/>
      <c r="E18" s="182" t="s">
        <v>10</v>
      </c>
      <c r="F18" s="182" t="s">
        <v>11</v>
      </c>
      <c r="G18"/>
      <c r="H18" s="4" t="s">
        <v>138</v>
      </c>
      <c r="I18" s="183"/>
      <c r="J18" s="14"/>
      <c r="K18" s="183"/>
      <c r="L18" s="4" t="s">
        <v>139</v>
      </c>
      <c r="M18" s="183"/>
      <c r="O18" s="5"/>
      <c r="P18" s="183"/>
      <c r="Q18" s="183"/>
    </row>
    <row r="19" spans="1:17" s="185" customFormat="1" x14ac:dyDescent="0.25">
      <c r="A19" s="184"/>
      <c r="B19" s="184"/>
      <c r="C19" s="183"/>
      <c r="D19" s="183"/>
      <c r="E19" s="183"/>
      <c r="F19" s="183"/>
      <c r="G19" s="183"/>
      <c r="H19" s="183"/>
      <c r="I19" s="183"/>
      <c r="J19" s="4"/>
      <c r="K19" s="183"/>
      <c r="L19" s="183"/>
      <c r="M19" s="183"/>
    </row>
    <row r="20" spans="1:17" s="15" customFormat="1" x14ac:dyDescent="0.25">
      <c r="A20" s="151" t="str">
        <f>T(C4)</f>
        <v>10:00 Uhr</v>
      </c>
      <c r="B20" s="12">
        <v>1</v>
      </c>
      <c r="C20" s="11" t="str">
        <f>C13</f>
        <v>1. ZR 1</v>
      </c>
      <c r="D20" s="16" t="s">
        <v>2</v>
      </c>
      <c r="E20" s="11" t="str">
        <f>C14</f>
        <v>2. ZR 2</v>
      </c>
      <c r="F20" s="129" t="str">
        <f>C15</f>
        <v>3. ZR 1</v>
      </c>
      <c r="G20" s="14"/>
      <c r="H20" s="14" t="s">
        <v>2</v>
      </c>
      <c r="I20" s="14"/>
      <c r="J20" s="14"/>
      <c r="K20" s="14" t="str">
        <f>IF(G20="","",IF(G20=I20,"1",IF(G20&gt;I20,"2","0")))</f>
        <v/>
      </c>
      <c r="L20" s="3" t="s">
        <v>2</v>
      </c>
      <c r="M20" s="14" t="str">
        <f>IF(G20="","",IF(I20=G20,"1",IF(I20&gt;G20,"2","0")))</f>
        <v/>
      </c>
      <c r="O20" s="3"/>
    </row>
    <row r="21" spans="1:17" s="15" customFormat="1" x14ac:dyDescent="0.25">
      <c r="A21" s="184"/>
      <c r="B21" s="12">
        <v>1</v>
      </c>
      <c r="C21" s="129" t="str">
        <f>F15</f>
        <v>3. ZR 2</v>
      </c>
      <c r="D21" s="16" t="s">
        <v>2</v>
      </c>
      <c r="E21" s="11" t="str">
        <f>F14</f>
        <v>2. ZR 1</v>
      </c>
      <c r="F21" s="11" t="str">
        <f>F13</f>
        <v>1. ZR 2</v>
      </c>
      <c r="G21" s="14"/>
      <c r="H21" s="14" t="s">
        <v>2</v>
      </c>
      <c r="I21" s="14"/>
      <c r="J21" s="14"/>
      <c r="K21" s="14" t="str">
        <f>IF(G21="","",IF(G21=I21,"1",IF(G21&gt;I21,"2","0")))</f>
        <v/>
      </c>
      <c r="L21" s="3" t="s">
        <v>2</v>
      </c>
      <c r="M21" s="14" t="str">
        <f>IF(G21="","",IF(I21=G21,"1",IF(I21&gt;G21,"2","0")))</f>
        <v/>
      </c>
      <c r="O21" s="3"/>
    </row>
    <row r="22" spans="1:17" s="15" customFormat="1" x14ac:dyDescent="0.25">
      <c r="A22" s="184"/>
      <c r="B22"/>
      <c r="C22" s="8"/>
      <c r="D22" s="8"/>
      <c r="E22" s="8"/>
      <c r="F22" s="8"/>
      <c r="G22" s="14"/>
      <c r="H22" s="14"/>
      <c r="I22" s="14"/>
      <c r="J22" s="14"/>
      <c r="K22" s="14"/>
      <c r="L22" s="3"/>
      <c r="M22" s="14"/>
      <c r="O22" s="3"/>
    </row>
    <row r="23" spans="1:17" s="15" customFormat="1" x14ac:dyDescent="0.25">
      <c r="A23" s="184"/>
      <c r="B23" s="12">
        <v>1</v>
      </c>
      <c r="C23" s="129" t="str">
        <f>C13</f>
        <v>1. ZR 1</v>
      </c>
      <c r="D23" s="16" t="s">
        <v>2</v>
      </c>
      <c r="E23" s="11" t="str">
        <f>C15</f>
        <v>3. ZR 1</v>
      </c>
      <c r="F23" s="11" t="str">
        <f>C14</f>
        <v>2. ZR 2</v>
      </c>
      <c r="G23" s="14"/>
      <c r="H23" s="14" t="s">
        <v>2</v>
      </c>
      <c r="I23" s="14"/>
      <c r="J23" s="14"/>
      <c r="K23" s="14" t="str">
        <f>IF(G23="","",IF(G23=I23,"1",IF(G23&gt;I23,"2","0")))</f>
        <v/>
      </c>
      <c r="L23" s="3" t="s">
        <v>2</v>
      </c>
      <c r="M23" s="14" t="str">
        <f>IF(G23="","",IF(I23=G23,"1",IF(I23&gt;G23,"2","0")))</f>
        <v/>
      </c>
      <c r="O23" s="3"/>
    </row>
    <row r="24" spans="1:17" s="15" customFormat="1" x14ac:dyDescent="0.25">
      <c r="A24"/>
      <c r="B24" s="12">
        <v>1</v>
      </c>
      <c r="C24" s="11" t="str">
        <f>F13</f>
        <v>1. ZR 2</v>
      </c>
      <c r="D24" s="16" t="s">
        <v>2</v>
      </c>
      <c r="E24" s="129" t="str">
        <f>F15</f>
        <v>3. ZR 2</v>
      </c>
      <c r="F24" s="11" t="str">
        <f>F14</f>
        <v>2. ZR 1</v>
      </c>
      <c r="G24" s="14"/>
      <c r="H24" s="14" t="s">
        <v>2</v>
      </c>
      <c r="I24" s="14"/>
      <c r="J24" s="14"/>
      <c r="K24" s="14" t="str">
        <f>IF(G24="","",IF(G24=I24,"1",IF(G24&gt;I24,"2","0")))</f>
        <v/>
      </c>
      <c r="L24" s="3" t="s">
        <v>2</v>
      </c>
      <c r="M24" s="14" t="str">
        <f>IF(G24="","",IF(I24=G24,"1",IF(I24&gt;G24,"2","0")))</f>
        <v/>
      </c>
      <c r="O24" s="3"/>
    </row>
    <row r="25" spans="1:17" s="15" customFormat="1" x14ac:dyDescent="0.25">
      <c r="A25" s="184"/>
      <c r="B25" s="12"/>
      <c r="C25" s="25"/>
      <c r="D25" s="25"/>
      <c r="E25" s="25"/>
      <c r="F25" s="16"/>
      <c r="G25" s="14"/>
      <c r="H25" s="14"/>
      <c r="I25" s="14"/>
      <c r="J25" s="14"/>
      <c r="K25" s="14"/>
      <c r="L25" s="3"/>
      <c r="M25" s="14"/>
      <c r="O25" s="3"/>
    </row>
    <row r="26" spans="1:17" s="15" customFormat="1" x14ac:dyDescent="0.25">
      <c r="A26" s="184"/>
      <c r="B26" s="12">
        <v>1</v>
      </c>
      <c r="C26" s="11" t="str">
        <f>C14</f>
        <v>2. ZR 2</v>
      </c>
      <c r="D26" s="16" t="s">
        <v>2</v>
      </c>
      <c r="E26" s="129" t="str">
        <f>C15</f>
        <v>3. ZR 1</v>
      </c>
      <c r="F26" s="11" t="str">
        <f>C13</f>
        <v>1. ZR 1</v>
      </c>
      <c r="G26" s="14"/>
      <c r="H26" s="14" t="s">
        <v>2</v>
      </c>
      <c r="I26" s="14"/>
      <c r="J26" s="14"/>
      <c r="K26" s="14" t="str">
        <f>IF(G26="","",IF(G26=I26,"1",IF(G26&gt;I26,"2","0")))</f>
        <v/>
      </c>
      <c r="L26" s="3" t="s">
        <v>2</v>
      </c>
      <c r="M26" s="14" t="str">
        <f>IF(G26="","",IF(I26=G26,"1",IF(I26&gt;G26,"2","0")))</f>
        <v/>
      </c>
      <c r="O26" s="3"/>
    </row>
    <row r="27" spans="1:17" s="15" customFormat="1" x14ac:dyDescent="0.25">
      <c r="A27" s="184"/>
      <c r="B27" s="12">
        <v>1</v>
      </c>
      <c r="C27" s="11" t="str">
        <f>F14</f>
        <v>2. ZR 1</v>
      </c>
      <c r="D27" s="16" t="s">
        <v>2</v>
      </c>
      <c r="E27" s="11" t="str">
        <f>F13</f>
        <v>1. ZR 2</v>
      </c>
      <c r="F27" s="129" t="str">
        <f>F15</f>
        <v>3. ZR 2</v>
      </c>
      <c r="G27" s="14"/>
      <c r="H27" s="14" t="s">
        <v>2</v>
      </c>
      <c r="I27" s="14"/>
      <c r="J27" s="14"/>
      <c r="K27" s="14" t="str">
        <f>IF(G27="","",IF(G27=I27,"1",IF(G27&gt;I27,"2","0")))</f>
        <v/>
      </c>
      <c r="L27" s="3" t="s">
        <v>2</v>
      </c>
      <c r="M27" s="14" t="str">
        <f>IF(G27="","",IF(I27=G27,"1",IF(I27&gt;G27,"2","0")))</f>
        <v/>
      </c>
      <c r="O27" s="3"/>
    </row>
    <row r="28" spans="1:17" s="15" customFormat="1" x14ac:dyDescent="0.25">
      <c r="A28" s="184"/>
      <c r="B28" s="12"/>
      <c r="C28" s="11"/>
      <c r="D28" s="16"/>
      <c r="E28" s="11"/>
      <c r="F28" s="129"/>
      <c r="G28" s="14"/>
      <c r="H28" s="14"/>
      <c r="I28" s="14"/>
      <c r="J28" s="14"/>
      <c r="K28" s="14"/>
      <c r="L28" s="3"/>
      <c r="M28" s="14"/>
      <c r="O28" s="412" t="s">
        <v>537</v>
      </c>
      <c r="P28" s="413"/>
      <c r="Q28" s="413"/>
    </row>
    <row r="29" spans="1:17" s="15" customFormat="1" x14ac:dyDescent="0.25">
      <c r="A29" s="184"/>
      <c r="B29" s="12"/>
      <c r="C29" s="16"/>
      <c r="D29" s="16"/>
      <c r="E29" s="16"/>
      <c r="F29" s="16"/>
      <c r="G29" s="14"/>
      <c r="H29" s="14"/>
      <c r="I29" s="14"/>
      <c r="J29" s="14"/>
      <c r="K29" s="14"/>
      <c r="L29" s="3"/>
      <c r="M29" s="14"/>
      <c r="O29" s="3"/>
    </row>
    <row r="30" spans="1:17" s="11" customFormat="1" x14ac:dyDescent="0.25">
      <c r="A30" s="151" t="s">
        <v>533</v>
      </c>
      <c r="B30" s="12">
        <v>1</v>
      </c>
      <c r="C30" s="16" t="s">
        <v>89</v>
      </c>
      <c r="D30" s="16" t="s">
        <v>2</v>
      </c>
      <c r="E30" s="16" t="s">
        <v>90</v>
      </c>
      <c r="F30" s="16" t="s">
        <v>499</v>
      </c>
      <c r="G30" s="4"/>
      <c r="H30" s="14" t="s">
        <v>2</v>
      </c>
      <c r="I30" s="4"/>
      <c r="J30" s="14"/>
      <c r="K30" s="14"/>
      <c r="L30" s="14" t="s">
        <v>2</v>
      </c>
      <c r="M30" s="14"/>
      <c r="O30" s="3"/>
      <c r="P30" s="15" t="s">
        <v>2</v>
      </c>
    </row>
    <row r="31" spans="1:17" s="15" customFormat="1" x14ac:dyDescent="0.25">
      <c r="A31" s="184"/>
      <c r="B31" s="12"/>
      <c r="C31" s="16"/>
      <c r="D31" s="16"/>
      <c r="E31" s="16"/>
      <c r="F31" s="16"/>
      <c r="G31" s="14"/>
      <c r="H31" s="14"/>
      <c r="I31" s="3"/>
      <c r="J31" s="3"/>
      <c r="K31" s="14"/>
      <c r="L31" s="3"/>
      <c r="M31" s="14"/>
      <c r="O31" s="3"/>
    </row>
    <row r="32" spans="1:17" s="15" customFormat="1" x14ac:dyDescent="0.25">
      <c r="A32" s="151" t="s">
        <v>534</v>
      </c>
      <c r="B32" s="12">
        <v>1</v>
      </c>
      <c r="C32" s="16" t="s">
        <v>91</v>
      </c>
      <c r="D32" s="16" t="s">
        <v>2</v>
      </c>
      <c r="E32" s="16" t="s">
        <v>92</v>
      </c>
      <c r="F32" s="16" t="s">
        <v>488</v>
      </c>
      <c r="G32" s="14"/>
      <c r="H32" s="14" t="s">
        <v>2</v>
      </c>
      <c r="I32" s="14"/>
      <c r="J32" s="14"/>
      <c r="K32" s="14"/>
      <c r="L32" s="14" t="s">
        <v>2</v>
      </c>
      <c r="M32" s="14"/>
      <c r="O32" s="3"/>
      <c r="P32" s="15" t="s">
        <v>2</v>
      </c>
    </row>
    <row r="33" spans="1:16" s="15" customFormat="1" x14ac:dyDescent="0.25">
      <c r="A33" s="184"/>
      <c r="B33" s="12"/>
      <c r="C33" s="16"/>
      <c r="D33" s="16"/>
      <c r="E33" s="16"/>
      <c r="F33" s="16"/>
      <c r="G33" s="14"/>
      <c r="H33" s="14"/>
      <c r="I33" s="14"/>
      <c r="J33" s="14"/>
      <c r="K33" s="14"/>
      <c r="L33" s="3"/>
      <c r="M33" s="14"/>
      <c r="O33" s="3"/>
    </row>
    <row r="34" spans="1:16" s="15" customFormat="1" x14ac:dyDescent="0.25">
      <c r="A34" s="151" t="s">
        <v>535</v>
      </c>
      <c r="B34" s="3">
        <v>1</v>
      </c>
      <c r="C34" s="16" t="s">
        <v>93</v>
      </c>
      <c r="D34" s="16" t="s">
        <v>2</v>
      </c>
      <c r="E34" s="16" t="s">
        <v>94</v>
      </c>
      <c r="F34" s="16" t="s">
        <v>531</v>
      </c>
      <c r="G34" s="14"/>
      <c r="H34" s="14" t="s">
        <v>2</v>
      </c>
      <c r="I34" s="14"/>
      <c r="J34" s="14"/>
      <c r="K34" s="14"/>
      <c r="L34" s="14" t="s">
        <v>2</v>
      </c>
      <c r="M34" s="14"/>
      <c r="O34" s="3"/>
      <c r="P34" s="15" t="s">
        <v>2</v>
      </c>
    </row>
    <row r="35" spans="1:16" s="15" customFormat="1" x14ac:dyDescent="0.25">
      <c r="A35" s="184"/>
      <c r="B35" s="184"/>
      <c r="C35" s="16"/>
      <c r="D35" s="16"/>
      <c r="E35" s="16"/>
      <c r="F35" s="16"/>
      <c r="G35" s="14"/>
      <c r="H35" s="14"/>
      <c r="I35" s="14"/>
      <c r="J35" s="14"/>
      <c r="K35" s="14"/>
      <c r="L35" s="3"/>
      <c r="M35" s="14"/>
      <c r="O35" s="3"/>
    </row>
    <row r="36" spans="1:16" s="14" customFormat="1" x14ac:dyDescent="0.25">
      <c r="A36" s="151" t="s">
        <v>536</v>
      </c>
      <c r="B36" s="3">
        <v>1</v>
      </c>
      <c r="C36" s="16" t="s">
        <v>98</v>
      </c>
      <c r="D36" s="16" t="s">
        <v>2</v>
      </c>
      <c r="E36" s="16" t="s">
        <v>99</v>
      </c>
      <c r="F36" s="16" t="s">
        <v>489</v>
      </c>
      <c r="H36" s="14" t="s">
        <v>2</v>
      </c>
      <c r="L36" s="14" t="s">
        <v>2</v>
      </c>
      <c r="O36" s="3"/>
      <c r="P36" s="14" t="s">
        <v>2</v>
      </c>
    </row>
    <row r="37" spans="1:16" s="14" customFormat="1" x14ac:dyDescent="0.25">
      <c r="A37" s="184"/>
      <c r="B37" s="184"/>
      <c r="C37" s="8"/>
      <c r="D37" s="8"/>
      <c r="E37" s="8"/>
      <c r="F37" s="8"/>
      <c r="L37" s="3"/>
      <c r="O37" s="3"/>
    </row>
    <row r="38" spans="1:16" x14ac:dyDescent="0.25">
      <c r="A38" s="184" t="s">
        <v>95</v>
      </c>
      <c r="B38" s="12">
        <v>1</v>
      </c>
      <c r="C38" s="16" t="s">
        <v>96</v>
      </c>
      <c r="D38" s="16" t="s">
        <v>2</v>
      </c>
      <c r="E38" s="16" t="s">
        <v>97</v>
      </c>
      <c r="F38" s="16" t="s">
        <v>532</v>
      </c>
      <c r="H38" s="14" t="s">
        <v>2</v>
      </c>
      <c r="J38" s="14"/>
      <c r="K38" s="14"/>
      <c r="L38" s="14" t="s">
        <v>2</v>
      </c>
      <c r="M38" s="14"/>
      <c r="O38" s="3"/>
      <c r="P38" s="15" t="s">
        <v>2</v>
      </c>
    </row>
    <row r="39" spans="1:16" x14ac:dyDescent="0.25">
      <c r="A39" s="184"/>
      <c r="B39" s="184"/>
      <c r="C39" s="8"/>
      <c r="D39" s="8"/>
      <c r="E39" s="8"/>
      <c r="F39" s="8"/>
      <c r="H39" s="14"/>
      <c r="J39" s="14"/>
      <c r="K39" s="14"/>
      <c r="M39" s="14"/>
    </row>
    <row r="40" spans="1:16" x14ac:dyDescent="0.25">
      <c r="A40" s="184"/>
      <c r="B40" s="184"/>
      <c r="C40" s="8"/>
      <c r="D40" s="8"/>
      <c r="E40" s="8"/>
      <c r="F40" s="8"/>
      <c r="H40" s="14"/>
      <c r="K40" s="14"/>
      <c r="M40" s="14"/>
    </row>
    <row r="41" spans="1:16" x14ac:dyDescent="0.25">
      <c r="A41" s="201" t="s">
        <v>134</v>
      </c>
      <c r="B41" s="201"/>
      <c r="C41" s="8"/>
      <c r="D41" s="8"/>
      <c r="E41" s="8"/>
      <c r="F41" s="8"/>
      <c r="H41" s="14"/>
      <c r="K41" s="14"/>
      <c r="M41" s="14"/>
    </row>
    <row r="42" spans="1:16" x14ac:dyDescent="0.25">
      <c r="A42" s="184"/>
      <c r="B42" s="184"/>
      <c r="C42" s="8"/>
      <c r="D42" s="8"/>
      <c r="E42" s="8"/>
      <c r="F42" s="8"/>
      <c r="H42" s="14"/>
      <c r="J42" s="183"/>
      <c r="K42" s="14"/>
      <c r="M42" s="14"/>
    </row>
    <row r="43" spans="1:16" x14ac:dyDescent="0.25">
      <c r="A43" s="174" t="s">
        <v>135</v>
      </c>
      <c r="B43" s="174"/>
      <c r="C43" s="8"/>
      <c r="D43" s="8"/>
      <c r="E43" s="11"/>
      <c r="F43" s="8"/>
      <c r="J43" s="183"/>
      <c r="K43" s="14"/>
      <c r="M43" s="14"/>
    </row>
    <row r="44" spans="1:16" x14ac:dyDescent="0.25">
      <c r="A44" s="174" t="s">
        <v>33</v>
      </c>
      <c r="B44" s="174"/>
      <c r="C44" s="8"/>
      <c r="D44" s="8"/>
      <c r="E44" s="11"/>
      <c r="F44" s="8"/>
      <c r="H44" s="14"/>
      <c r="J44" s="183"/>
      <c r="K44" s="14"/>
      <c r="M44" s="14"/>
    </row>
    <row r="45" spans="1:16" x14ac:dyDescent="0.25">
      <c r="A45" s="163" t="s">
        <v>38</v>
      </c>
      <c r="B45" s="163"/>
      <c r="C45" s="8"/>
      <c r="D45" s="8"/>
      <c r="E45" s="11"/>
      <c r="F45" s="8"/>
      <c r="J45" s="183"/>
      <c r="K45" s="183"/>
      <c r="L45" s="183"/>
      <c r="M45" s="183"/>
    </row>
    <row r="46" spans="1:16" x14ac:dyDescent="0.25">
      <c r="A46" s="163" t="s">
        <v>43</v>
      </c>
      <c r="B46" s="163"/>
      <c r="C46" s="8"/>
      <c r="D46" s="8"/>
      <c r="E46" s="129"/>
      <c r="F46" s="8"/>
      <c r="J46" s="183"/>
      <c r="K46" s="183"/>
      <c r="L46" s="183"/>
      <c r="M46" s="183"/>
    </row>
    <row r="47" spans="1:16" x14ac:dyDescent="0.25">
      <c r="A47" s="163" t="s">
        <v>48</v>
      </c>
      <c r="B47" s="163"/>
      <c r="C47" s="8"/>
      <c r="D47" s="8"/>
      <c r="E47" s="11"/>
      <c r="F47" s="8"/>
      <c r="J47" s="183"/>
      <c r="K47" s="183"/>
    </row>
    <row r="48" spans="1:16" s="182" customFormat="1" x14ac:dyDescent="0.25">
      <c r="A48" s="202" t="s">
        <v>87</v>
      </c>
      <c r="B48" s="202"/>
      <c r="C48" s="203"/>
      <c r="E48" s="129"/>
      <c r="G48" s="183"/>
      <c r="H48" s="183"/>
      <c r="I48" s="183"/>
      <c r="J48" s="183"/>
      <c r="K48" s="183"/>
      <c r="L48" s="183"/>
      <c r="M48" s="183"/>
    </row>
    <row r="49" spans="1:13" s="182" customFormat="1" x14ac:dyDescent="0.25">
      <c r="A49" s="181"/>
      <c r="B49" s="181"/>
      <c r="G49" s="183"/>
      <c r="H49" s="183"/>
      <c r="I49" s="183"/>
      <c r="J49" s="14"/>
      <c r="K49" s="183"/>
      <c r="L49" s="183"/>
      <c r="M49" s="183"/>
    </row>
    <row r="50" spans="1:13" x14ac:dyDescent="0.25">
      <c r="A50" s="184"/>
      <c r="B50" s="184"/>
      <c r="E50" s="3"/>
      <c r="F50" s="3"/>
    </row>
    <row r="51" spans="1:13" x14ac:dyDescent="0.25">
      <c r="A51" s="184"/>
      <c r="B51" s="184"/>
      <c r="E51" s="3"/>
      <c r="F51" s="3"/>
    </row>
    <row r="52" spans="1:13" x14ac:dyDescent="0.25">
      <c r="A52" s="184"/>
      <c r="B52" s="184"/>
      <c r="E52" s="3"/>
      <c r="F52" s="3"/>
    </row>
    <row r="53" spans="1:13" x14ac:dyDescent="0.25">
      <c r="A53" s="184"/>
      <c r="B53" s="184"/>
      <c r="E53" s="3"/>
      <c r="F53" s="3"/>
    </row>
    <row r="54" spans="1:13" x14ac:dyDescent="0.25">
      <c r="A54" s="184"/>
      <c r="B54" s="184"/>
      <c r="E54" s="3"/>
      <c r="F54" s="3"/>
    </row>
    <row r="55" spans="1:13" x14ac:dyDescent="0.25">
      <c r="A55" s="184"/>
      <c r="B55" s="184"/>
      <c r="E55" s="3"/>
      <c r="F55" s="3"/>
    </row>
    <row r="58" spans="1:13" x14ac:dyDescent="0.25">
      <c r="K58" s="14"/>
      <c r="M58" s="14"/>
    </row>
    <row r="59" spans="1:13" x14ac:dyDescent="0.25">
      <c r="K59" s="14"/>
      <c r="M59" s="14"/>
    </row>
    <row r="61" spans="1:13" x14ac:dyDescent="0.25">
      <c r="K61" s="14"/>
      <c r="M61" s="14"/>
    </row>
    <row r="62" spans="1:13" x14ac:dyDescent="0.25">
      <c r="K62" s="14"/>
      <c r="M62" s="14"/>
    </row>
    <row r="64" spans="1:13" x14ac:dyDescent="0.25">
      <c r="K64" s="14"/>
      <c r="M64" s="14"/>
    </row>
    <row r="65" spans="10:13" x14ac:dyDescent="0.25">
      <c r="K65" s="14"/>
      <c r="M65" s="14"/>
    </row>
    <row r="66" spans="10:13" x14ac:dyDescent="0.25">
      <c r="J66" s="183"/>
    </row>
    <row r="67" spans="10:13" x14ac:dyDescent="0.25">
      <c r="J67" s="183"/>
      <c r="K67" s="14"/>
      <c r="M67" s="14"/>
    </row>
    <row r="68" spans="10:13" x14ac:dyDescent="0.25">
      <c r="J68" s="183"/>
      <c r="K68" s="14"/>
      <c r="M68" s="14"/>
    </row>
    <row r="69" spans="10:13" x14ac:dyDescent="0.25">
      <c r="J69" s="183"/>
    </row>
    <row r="70" spans="10:13" x14ac:dyDescent="0.25">
      <c r="K70" s="14"/>
      <c r="M70" s="14"/>
    </row>
    <row r="71" spans="10:13" x14ac:dyDescent="0.25">
      <c r="J71" s="183"/>
      <c r="K71" s="14"/>
      <c r="M71" s="14"/>
    </row>
    <row r="73" spans="10:13" x14ac:dyDescent="0.25">
      <c r="K73" s="14"/>
      <c r="M73" s="14"/>
    </row>
    <row r="74" spans="10:13" x14ac:dyDescent="0.25">
      <c r="K74" s="14"/>
      <c r="M74" s="14"/>
    </row>
    <row r="75" spans="10:13" x14ac:dyDescent="0.25">
      <c r="K75" s="14"/>
      <c r="M75" s="14"/>
    </row>
    <row r="76" spans="10:13" x14ac:dyDescent="0.25">
      <c r="K76" s="14"/>
      <c r="M76" s="14"/>
    </row>
    <row r="77" spans="10:13" x14ac:dyDescent="0.25">
      <c r="K77" s="14"/>
      <c r="M77" s="14"/>
    </row>
    <row r="78" spans="10:13" x14ac:dyDescent="0.25">
      <c r="K78" s="183"/>
      <c r="L78" s="183"/>
      <c r="M78" s="183"/>
    </row>
    <row r="81" spans="10:10" x14ac:dyDescent="0.25">
      <c r="J81" s="183"/>
    </row>
    <row r="82" spans="10:10" x14ac:dyDescent="0.25">
      <c r="J82" s="183"/>
    </row>
    <row r="83" spans="10:10" x14ac:dyDescent="0.25">
      <c r="J83" s="183"/>
    </row>
    <row r="84" spans="10:10" x14ac:dyDescent="0.25">
      <c r="J84" s="183"/>
    </row>
    <row r="87" spans="10:10" x14ac:dyDescent="0.25">
      <c r="J87" s="183"/>
    </row>
    <row r="88" spans="10:10" x14ac:dyDescent="0.25">
      <c r="J88" s="183"/>
    </row>
  </sheetData>
  <mergeCells count="1">
    <mergeCell ref="O28:Q28"/>
  </mergeCells>
  <pageMargins left="0.43307086614173229" right="0.27559055118110237" top="0.78740157480314965" bottom="0.78740157480314965" header="0.31496062992125984" footer="0.31496062992125984"/>
  <pageSetup paperSize="9" scale="90" orientation="portrait" horizontalDpi="300" verticalDpi="300" r:id="rId1"/>
  <headerFooter>
    <oddHeader>&amp;C&amp;"Arial,Fett"&amp;18Spielplan Feldsaison 2017 der U14 männlich</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2:D80"/>
  <sheetViews>
    <sheetView view="pageLayout" zoomScaleNormal="100" zoomScaleSheetLayoutView="100" workbookViewId="0">
      <selection activeCell="B3" sqref="B3"/>
    </sheetView>
  </sheetViews>
  <sheetFormatPr baseColWidth="10" defaultRowHeight="13.2" x14ac:dyDescent="0.25"/>
  <cols>
    <col min="1" max="1" width="6.6640625" style="17" customWidth="1"/>
    <col min="2" max="2" width="75.88671875" customWidth="1"/>
    <col min="3" max="3" width="8.5546875" style="3" customWidth="1"/>
    <col min="4" max="4" width="7.88671875" style="3" customWidth="1"/>
  </cols>
  <sheetData>
    <row r="2" spans="1:4" s="50" customFormat="1" ht="17.399999999999999" x14ac:dyDescent="0.3">
      <c r="A2" s="71"/>
      <c r="B2" s="50" t="s">
        <v>36</v>
      </c>
      <c r="C2" s="51"/>
      <c r="D2" s="49"/>
    </row>
    <row r="3" spans="1:4" s="50" customFormat="1" ht="17.399999999999999" x14ac:dyDescent="0.3">
      <c r="A3" s="71"/>
      <c r="B3" s="50" t="s">
        <v>37</v>
      </c>
      <c r="C3" s="52"/>
      <c r="D3" s="49"/>
    </row>
    <row r="4" spans="1:4" s="50" customFormat="1" ht="17.399999999999999" x14ac:dyDescent="0.3">
      <c r="A4" s="71"/>
      <c r="C4" s="52"/>
      <c r="D4" s="49"/>
    </row>
    <row r="5" spans="1:4" x14ac:dyDescent="0.25">
      <c r="C5" s="48"/>
    </row>
    <row r="6" spans="1:4" ht="15.6" x14ac:dyDescent="0.25">
      <c r="A6" s="72" t="s">
        <v>32</v>
      </c>
      <c r="B6" s="53" t="s">
        <v>31</v>
      </c>
      <c r="C6" s="56" t="s">
        <v>34</v>
      </c>
      <c r="D6" s="7" t="s">
        <v>35</v>
      </c>
    </row>
    <row r="7" spans="1:4" x14ac:dyDescent="0.25">
      <c r="A7" s="72"/>
      <c r="B7" s="55" t="s">
        <v>18</v>
      </c>
      <c r="C7" s="57"/>
      <c r="D7" s="7"/>
    </row>
    <row r="8" spans="1:4" x14ac:dyDescent="0.25">
      <c r="A8" s="72"/>
      <c r="B8" s="55" t="s">
        <v>19</v>
      </c>
      <c r="C8" s="57"/>
      <c r="D8" s="7"/>
    </row>
    <row r="9" spans="1:4" ht="24" x14ac:dyDescent="0.25">
      <c r="A9" s="72"/>
      <c r="B9" s="55" t="s">
        <v>40</v>
      </c>
      <c r="C9" s="54"/>
      <c r="D9" s="7"/>
    </row>
    <row r="10" spans="1:4" x14ac:dyDescent="0.25">
      <c r="A10" s="72"/>
      <c r="B10" s="55" t="s">
        <v>20</v>
      </c>
      <c r="C10" s="54"/>
      <c r="D10" s="7"/>
    </row>
    <row r="11" spans="1:4" ht="15.6" x14ac:dyDescent="0.25">
      <c r="A11" s="72"/>
      <c r="B11" s="58"/>
      <c r="C11" s="54"/>
      <c r="D11" s="7"/>
    </row>
    <row r="12" spans="1:4" ht="15.6" x14ac:dyDescent="0.25">
      <c r="A12" s="72" t="s">
        <v>33</v>
      </c>
      <c r="B12" s="59" t="s">
        <v>21</v>
      </c>
      <c r="C12" s="56"/>
      <c r="D12" s="7"/>
    </row>
    <row r="13" spans="1:4" x14ac:dyDescent="0.25">
      <c r="A13" s="72"/>
      <c r="B13" s="55" t="s">
        <v>22</v>
      </c>
      <c r="C13" s="57"/>
      <c r="D13" s="7"/>
    </row>
    <row r="14" spans="1:4" x14ac:dyDescent="0.25">
      <c r="A14" s="72"/>
      <c r="B14" s="55" t="s">
        <v>39</v>
      </c>
      <c r="C14" s="54"/>
      <c r="D14" s="7"/>
    </row>
    <row r="15" spans="1:4" x14ac:dyDescent="0.25">
      <c r="A15" s="72"/>
      <c r="B15" s="55" t="s">
        <v>23</v>
      </c>
      <c r="C15" s="54"/>
      <c r="D15" s="7"/>
    </row>
    <row r="16" spans="1:4" ht="15.6" x14ac:dyDescent="0.25">
      <c r="A16" s="72"/>
      <c r="B16" s="58"/>
      <c r="C16" s="54"/>
      <c r="D16" s="7"/>
    </row>
    <row r="17" spans="1:4" x14ac:dyDescent="0.25">
      <c r="A17" s="72" t="s">
        <v>38</v>
      </c>
      <c r="B17" s="59" t="s">
        <v>24</v>
      </c>
      <c r="C17" s="54"/>
      <c r="D17" s="7"/>
    </row>
    <row r="18" spans="1:4" x14ac:dyDescent="0.25">
      <c r="A18" s="72"/>
      <c r="B18" s="55" t="s">
        <v>25</v>
      </c>
      <c r="C18" s="54"/>
      <c r="D18" s="7"/>
    </row>
    <row r="19" spans="1:4" ht="36" x14ac:dyDescent="0.25">
      <c r="A19" s="72"/>
      <c r="B19" s="55" t="s">
        <v>41</v>
      </c>
      <c r="C19" s="56"/>
      <c r="D19" s="7"/>
    </row>
    <row r="20" spans="1:4" x14ac:dyDescent="0.25">
      <c r="A20" s="72"/>
      <c r="B20" s="55" t="s">
        <v>42</v>
      </c>
      <c r="C20" s="54"/>
      <c r="D20" s="7"/>
    </row>
    <row r="21" spans="1:4" ht="15.6" x14ac:dyDescent="0.25">
      <c r="A21" s="72"/>
      <c r="B21" s="58"/>
      <c r="C21" s="54"/>
      <c r="D21" s="7"/>
    </row>
    <row r="22" spans="1:4" x14ac:dyDescent="0.25">
      <c r="A22" s="72" t="s">
        <v>43</v>
      </c>
      <c r="B22" s="59" t="s">
        <v>26</v>
      </c>
      <c r="C22" s="54"/>
      <c r="D22" s="7"/>
    </row>
    <row r="23" spans="1:4" ht="24" x14ac:dyDescent="0.25">
      <c r="A23" s="72"/>
      <c r="B23" s="55" t="s">
        <v>44</v>
      </c>
      <c r="C23" s="54"/>
      <c r="D23" s="7"/>
    </row>
    <row r="24" spans="1:4" s="9" customFormat="1" x14ac:dyDescent="0.25">
      <c r="A24" s="72"/>
      <c r="B24" s="73" t="s">
        <v>27</v>
      </c>
      <c r="C24" s="57"/>
      <c r="D24" s="72"/>
    </row>
    <row r="25" spans="1:4" s="9" customFormat="1" x14ac:dyDescent="0.25">
      <c r="A25" s="72"/>
      <c r="B25" s="73" t="s">
        <v>69</v>
      </c>
      <c r="C25" s="57"/>
      <c r="D25" s="72"/>
    </row>
    <row r="26" spans="1:4" x14ac:dyDescent="0.25">
      <c r="A26" s="72"/>
      <c r="B26" s="55" t="s">
        <v>67</v>
      </c>
      <c r="C26" s="54"/>
      <c r="D26" s="7"/>
    </row>
    <row r="27" spans="1:4" ht="24" x14ac:dyDescent="0.25">
      <c r="A27" s="72"/>
      <c r="B27" s="55" t="s">
        <v>45</v>
      </c>
      <c r="C27" s="54"/>
      <c r="D27" s="7"/>
    </row>
    <row r="28" spans="1:4" x14ac:dyDescent="0.25">
      <c r="A28" s="72"/>
      <c r="B28" s="55" t="s">
        <v>46</v>
      </c>
      <c r="C28" s="57"/>
      <c r="D28" s="7"/>
    </row>
    <row r="29" spans="1:4" ht="24" x14ac:dyDescent="0.25">
      <c r="A29" s="72"/>
      <c r="B29" s="55" t="s">
        <v>47</v>
      </c>
      <c r="C29" s="54"/>
      <c r="D29" s="7"/>
    </row>
    <row r="30" spans="1:4" x14ac:dyDescent="0.25">
      <c r="A30" s="72"/>
      <c r="B30" s="73" t="s">
        <v>68</v>
      </c>
      <c r="C30" s="54"/>
      <c r="D30" s="7"/>
    </row>
    <row r="31" spans="1:4" x14ac:dyDescent="0.25">
      <c r="A31" s="72"/>
      <c r="B31" s="73" t="s">
        <v>70</v>
      </c>
      <c r="C31" s="54"/>
      <c r="D31" s="7"/>
    </row>
    <row r="32" spans="1:4" ht="15.6" x14ac:dyDescent="0.25">
      <c r="A32" s="72"/>
      <c r="B32" s="58"/>
      <c r="C32" s="54"/>
      <c r="D32" s="7"/>
    </row>
    <row r="33" spans="1:4" x14ac:dyDescent="0.25">
      <c r="A33" s="72" t="s">
        <v>48</v>
      </c>
      <c r="B33" s="59" t="s">
        <v>28</v>
      </c>
      <c r="C33" s="54"/>
      <c r="D33" s="7"/>
    </row>
    <row r="34" spans="1:4" x14ac:dyDescent="0.25">
      <c r="A34" s="72"/>
      <c r="B34" s="55" t="s">
        <v>29</v>
      </c>
      <c r="C34" s="54"/>
      <c r="D34" s="7"/>
    </row>
    <row r="35" spans="1:4" ht="25.2" x14ac:dyDescent="0.25">
      <c r="A35" s="72"/>
      <c r="B35" s="74" t="s">
        <v>515</v>
      </c>
      <c r="C35" s="54"/>
      <c r="D35" s="7"/>
    </row>
    <row r="36" spans="1:4" ht="24" x14ac:dyDescent="0.25">
      <c r="A36" s="72"/>
      <c r="B36" s="55" t="s">
        <v>49</v>
      </c>
      <c r="C36" s="54"/>
      <c r="D36" s="7"/>
    </row>
    <row r="37" spans="1:4" x14ac:dyDescent="0.25">
      <c r="A37" s="72"/>
      <c r="B37" s="55" t="s">
        <v>30</v>
      </c>
      <c r="C37" s="7"/>
      <c r="D37" s="7"/>
    </row>
    <row r="38" spans="1:4" ht="24" x14ac:dyDescent="0.25">
      <c r="A38" s="72"/>
      <c r="B38" s="74" t="s">
        <v>50</v>
      </c>
      <c r="C38" s="7"/>
      <c r="D38" s="7"/>
    </row>
    <row r="40" spans="1:4" s="50" customFormat="1" ht="17.399999999999999" x14ac:dyDescent="0.3">
      <c r="A40" s="71"/>
      <c r="B40" s="63" t="s">
        <v>51</v>
      </c>
      <c r="C40" s="49"/>
      <c r="D40" s="49"/>
    </row>
    <row r="41" spans="1:4" s="50" customFormat="1" ht="17.399999999999999" x14ac:dyDescent="0.3">
      <c r="A41" s="71"/>
      <c r="B41" s="64" t="s">
        <v>52</v>
      </c>
      <c r="C41" s="49"/>
      <c r="D41" s="49"/>
    </row>
    <row r="42" spans="1:4" s="50" customFormat="1" ht="17.399999999999999" x14ac:dyDescent="0.3">
      <c r="A42" s="71"/>
      <c r="B42" s="64" t="s">
        <v>53</v>
      </c>
      <c r="C42" s="49"/>
      <c r="D42" s="49"/>
    </row>
    <row r="44" spans="1:4" s="50" customFormat="1" ht="17.399999999999999" x14ac:dyDescent="0.3">
      <c r="A44" s="71"/>
      <c r="B44" s="65" t="s">
        <v>61</v>
      </c>
      <c r="C44" s="49"/>
      <c r="D44" s="49"/>
    </row>
    <row r="45" spans="1:4" s="50" customFormat="1" ht="17.399999999999999" x14ac:dyDescent="0.3">
      <c r="A45" s="71"/>
      <c r="B45" s="66"/>
      <c r="C45" s="49"/>
      <c r="D45" s="49"/>
    </row>
    <row r="46" spans="1:4" s="50" customFormat="1" ht="17.399999999999999" x14ac:dyDescent="0.3">
      <c r="A46" s="71"/>
      <c r="B46" s="66"/>
      <c r="C46" s="49"/>
      <c r="D46" s="49"/>
    </row>
    <row r="47" spans="1:4" s="50" customFormat="1" ht="17.399999999999999" x14ac:dyDescent="0.3">
      <c r="A47" s="71"/>
      <c r="B47" s="66"/>
      <c r="C47" s="49"/>
      <c r="D47" s="49"/>
    </row>
    <row r="48" spans="1:4" s="50" customFormat="1" ht="17.399999999999999" x14ac:dyDescent="0.3">
      <c r="A48" s="71"/>
      <c r="B48" s="66"/>
      <c r="C48" s="49"/>
      <c r="D48" s="49"/>
    </row>
    <row r="49" spans="1:4" s="50" customFormat="1" ht="17.399999999999999" x14ac:dyDescent="0.3">
      <c r="A49" s="71"/>
      <c r="B49" s="66"/>
      <c r="C49" s="49"/>
      <c r="D49" s="49"/>
    </row>
    <row r="50" spans="1:4" s="50" customFormat="1" ht="17.399999999999999" x14ac:dyDescent="0.3">
      <c r="A50" s="71"/>
      <c r="B50" s="66"/>
      <c r="C50" s="49"/>
      <c r="D50" s="49"/>
    </row>
    <row r="51" spans="1:4" s="50" customFormat="1" ht="17.399999999999999" x14ac:dyDescent="0.3">
      <c r="A51" s="71"/>
      <c r="B51" s="66"/>
      <c r="C51" s="49"/>
      <c r="D51" s="49"/>
    </row>
    <row r="52" spans="1:4" s="50" customFormat="1" ht="17.399999999999999" x14ac:dyDescent="0.3">
      <c r="A52" s="71"/>
      <c r="B52" s="66"/>
      <c r="C52" s="49"/>
      <c r="D52" s="49"/>
    </row>
    <row r="53" spans="1:4" s="50" customFormat="1" ht="17.399999999999999" x14ac:dyDescent="0.3">
      <c r="A53" s="71"/>
      <c r="B53" s="66"/>
      <c r="C53" s="49"/>
      <c r="D53" s="49"/>
    </row>
    <row r="54" spans="1:4" s="50" customFormat="1" ht="17.399999999999999" x14ac:dyDescent="0.3">
      <c r="A54" s="71"/>
      <c r="B54" s="66"/>
      <c r="C54" s="49"/>
      <c r="D54" s="49"/>
    </row>
    <row r="55" spans="1:4" s="50" customFormat="1" ht="17.399999999999999" x14ac:dyDescent="0.3">
      <c r="A55" s="71"/>
      <c r="B55" s="66"/>
      <c r="C55" s="49"/>
      <c r="D55" s="49"/>
    </row>
    <row r="56" spans="1:4" s="50" customFormat="1" ht="17.399999999999999" x14ac:dyDescent="0.3">
      <c r="A56" s="71"/>
      <c r="B56" s="66"/>
      <c r="C56" s="49"/>
      <c r="D56" s="49"/>
    </row>
    <row r="57" spans="1:4" s="50" customFormat="1" ht="17.399999999999999" x14ac:dyDescent="0.3">
      <c r="A57" s="71"/>
      <c r="B57" s="66"/>
      <c r="C57" s="49"/>
      <c r="D57" s="49"/>
    </row>
    <row r="58" spans="1:4" s="50" customFormat="1" ht="17.399999999999999" x14ac:dyDescent="0.3">
      <c r="A58" s="71"/>
      <c r="B58" s="66"/>
      <c r="C58" s="49"/>
      <c r="D58" s="49"/>
    </row>
    <row r="59" spans="1:4" s="50" customFormat="1" ht="17.399999999999999" x14ac:dyDescent="0.3">
      <c r="A59" s="71"/>
      <c r="B59" s="66"/>
      <c r="C59" s="49"/>
      <c r="D59" s="49"/>
    </row>
    <row r="60" spans="1:4" s="50" customFormat="1" ht="17.399999999999999" x14ac:dyDescent="0.3">
      <c r="A60" s="71"/>
      <c r="B60" s="66"/>
      <c r="C60" s="49"/>
      <c r="D60" s="49"/>
    </row>
    <row r="61" spans="1:4" s="50" customFormat="1" ht="17.399999999999999" x14ac:dyDescent="0.3">
      <c r="A61" s="71"/>
      <c r="B61" s="66"/>
      <c r="C61" s="49"/>
      <c r="D61" s="49"/>
    </row>
    <row r="62" spans="1:4" s="50" customFormat="1" ht="17.399999999999999" x14ac:dyDescent="0.3">
      <c r="A62" s="71"/>
      <c r="B62" s="66"/>
      <c r="C62" s="49"/>
      <c r="D62" s="49"/>
    </row>
    <row r="63" spans="1:4" s="50" customFormat="1" ht="17.399999999999999" x14ac:dyDescent="0.3">
      <c r="A63" s="71"/>
      <c r="B63" s="66"/>
      <c r="C63" s="49"/>
      <c r="D63" s="49"/>
    </row>
    <row r="64" spans="1:4" s="50" customFormat="1" ht="17.399999999999999" x14ac:dyDescent="0.3">
      <c r="A64" s="71"/>
      <c r="B64" s="65"/>
      <c r="C64" s="49"/>
      <c r="D64" s="49"/>
    </row>
    <row r="65" spans="1:4" s="50" customFormat="1" ht="17.399999999999999" x14ac:dyDescent="0.3">
      <c r="A65" s="71"/>
      <c r="B65" s="65"/>
      <c r="C65" s="49"/>
      <c r="D65" s="49"/>
    </row>
    <row r="66" spans="1:4" x14ac:dyDescent="0.25">
      <c r="B66" s="60" t="s">
        <v>54</v>
      </c>
    </row>
    <row r="67" spans="1:4" ht="15.6" x14ac:dyDescent="0.25">
      <c r="B67" s="47"/>
    </row>
    <row r="68" spans="1:4" x14ac:dyDescent="0.25">
      <c r="B68" s="45" t="s">
        <v>55</v>
      </c>
    </row>
    <row r="69" spans="1:4" ht="24" x14ac:dyDescent="0.25">
      <c r="B69" s="46" t="s">
        <v>72</v>
      </c>
    </row>
    <row r="70" spans="1:4" x14ac:dyDescent="0.25">
      <c r="B70" s="46"/>
    </row>
    <row r="71" spans="1:4" x14ac:dyDescent="0.25">
      <c r="B71" s="61" t="s">
        <v>56</v>
      </c>
    </row>
    <row r="72" spans="1:4" x14ac:dyDescent="0.25">
      <c r="B72" s="61" t="s">
        <v>57</v>
      </c>
    </row>
    <row r="73" spans="1:4" x14ac:dyDescent="0.25">
      <c r="B73" s="61" t="s">
        <v>58</v>
      </c>
    </row>
    <row r="74" spans="1:4" x14ac:dyDescent="0.25">
      <c r="B74" s="61" t="s">
        <v>59</v>
      </c>
    </row>
    <row r="75" spans="1:4" ht="36" x14ac:dyDescent="0.25">
      <c r="B75" s="62" t="s">
        <v>71</v>
      </c>
    </row>
    <row r="78" spans="1:4" x14ac:dyDescent="0.25">
      <c r="B78" s="45" t="s">
        <v>60</v>
      </c>
    </row>
    <row r="79" spans="1:4" ht="36" x14ac:dyDescent="0.25">
      <c r="B79" s="46" t="s">
        <v>73</v>
      </c>
    </row>
    <row r="80" spans="1:4" ht="24" x14ac:dyDescent="0.25">
      <c r="B80" s="62" t="s">
        <v>74</v>
      </c>
    </row>
  </sheetData>
  <phoneticPr fontId="33" type="noConversion"/>
  <pageMargins left="0.39370078740157483" right="0.35433070866141736" top="1" bottom="0.43307086614173229" header="0.27559055118110237" footer="0.23622047244094491"/>
  <pageSetup paperSize="9" scale="98" orientation="portrait" r:id="rId1"/>
  <headerFooter alignWithMargins="0">
    <oddHeader>&amp;C&amp;"Arial,Fett"&amp;18Checkliste U14 männlich</oddHeader>
    <oddFooter>&amp;CErstellt von Markus Knodel am &amp;D</oddFooter>
  </headerFooter>
  <rowBreaks count="1" manualBreakCount="1">
    <brk id="43"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X53"/>
  <sheetViews>
    <sheetView zoomScaleNormal="100" workbookViewId="0">
      <pane xSplit="3" ySplit="1" topLeftCell="D21" activePane="bottomRight" state="frozen"/>
      <selection pane="topRight" activeCell="C1" sqref="C1"/>
      <selection pane="bottomLeft" activeCell="A2" sqref="A2"/>
      <selection pane="bottomRight" activeCell="Q59" sqref="Q59"/>
    </sheetView>
  </sheetViews>
  <sheetFormatPr baseColWidth="10" defaultRowHeight="10.199999999999999" x14ac:dyDescent="0.2"/>
  <cols>
    <col min="1" max="1" width="3.44140625" style="305" customWidth="1"/>
    <col min="2" max="2" width="6.44140625" style="306" customWidth="1"/>
    <col min="3" max="3" width="34.6640625" style="304" customWidth="1"/>
    <col min="4" max="4" width="12.109375" style="304" customWidth="1"/>
    <col min="5" max="5" width="9.33203125" style="304" bestFit="1" customWidth="1"/>
    <col min="6" max="6" width="17.44140625" style="304" customWidth="1"/>
    <col min="7" max="7" width="6.33203125" style="305" customWidth="1"/>
    <col min="8" max="8" width="16" style="304" customWidth="1"/>
    <col min="9" max="9" width="4.33203125" style="305" customWidth="1"/>
    <col min="10" max="10" width="3.88671875" style="305" customWidth="1"/>
    <col min="11" max="11" width="3.6640625" style="305" customWidth="1"/>
    <col min="12" max="12" width="12.33203125" style="304" customWidth="1"/>
    <col min="13" max="13" width="3.6640625" style="306" customWidth="1"/>
    <col min="14" max="14" width="14.44140625" style="304" customWidth="1"/>
    <col min="15" max="15" width="35.88671875" style="304" customWidth="1"/>
    <col min="16" max="16" width="14" style="304" customWidth="1"/>
    <col min="17" max="17" width="13" style="304" customWidth="1"/>
    <col min="18" max="256" width="11.44140625" style="304"/>
    <col min="257" max="257" width="3.44140625" style="304" customWidth="1"/>
    <col min="258" max="258" width="6.44140625" style="304" customWidth="1"/>
    <col min="259" max="259" width="26.88671875" style="304" customWidth="1"/>
    <col min="260" max="260" width="12.109375" style="304" customWidth="1"/>
    <col min="261" max="261" width="9.33203125" style="304" bestFit="1" customWidth="1"/>
    <col min="262" max="262" width="17.44140625" style="304" customWidth="1"/>
    <col min="263" max="263" width="6.33203125" style="304" customWidth="1"/>
    <col min="264" max="264" width="16" style="304" customWidth="1"/>
    <col min="265" max="265" width="4.33203125" style="304" customWidth="1"/>
    <col min="266" max="266" width="3.88671875" style="304" customWidth="1"/>
    <col min="267" max="267" width="3.6640625" style="304" customWidth="1"/>
    <col min="268" max="268" width="12.33203125" style="304" customWidth="1"/>
    <col min="269" max="269" width="3.6640625" style="304" customWidth="1"/>
    <col min="270" max="270" width="14.44140625" style="304" customWidth="1"/>
    <col min="271" max="271" width="28.109375" style="304" customWidth="1"/>
    <col min="272" max="272" width="14" style="304" customWidth="1"/>
    <col min="273" max="273" width="13" style="304" customWidth="1"/>
    <col min="274" max="512" width="11.44140625" style="304"/>
    <col min="513" max="513" width="3.44140625" style="304" customWidth="1"/>
    <col min="514" max="514" width="6.44140625" style="304" customWidth="1"/>
    <col min="515" max="515" width="26.88671875" style="304" customWidth="1"/>
    <col min="516" max="516" width="12.109375" style="304" customWidth="1"/>
    <col min="517" max="517" width="9.33203125" style="304" bestFit="1" customWidth="1"/>
    <col min="518" max="518" width="17.44140625" style="304" customWidth="1"/>
    <col min="519" max="519" width="6.33203125" style="304" customWidth="1"/>
    <col min="520" max="520" width="16" style="304" customWidth="1"/>
    <col min="521" max="521" width="4.33203125" style="304" customWidth="1"/>
    <col min="522" max="522" width="3.88671875" style="304" customWidth="1"/>
    <col min="523" max="523" width="3.6640625" style="304" customWidth="1"/>
    <col min="524" max="524" width="12.33203125" style="304" customWidth="1"/>
    <col min="525" max="525" width="3.6640625" style="304" customWidth="1"/>
    <col min="526" max="526" width="14.44140625" style="304" customWidth="1"/>
    <col min="527" max="527" width="28.109375" style="304" customWidth="1"/>
    <col min="528" max="528" width="14" style="304" customWidth="1"/>
    <col min="529" max="529" width="13" style="304" customWidth="1"/>
    <col min="530" max="768" width="11.44140625" style="304"/>
    <col min="769" max="769" width="3.44140625" style="304" customWidth="1"/>
    <col min="770" max="770" width="6.44140625" style="304" customWidth="1"/>
    <col min="771" max="771" width="26.88671875" style="304" customWidth="1"/>
    <col min="772" max="772" width="12.109375" style="304" customWidth="1"/>
    <col min="773" max="773" width="9.33203125" style="304" bestFit="1" customWidth="1"/>
    <col min="774" max="774" width="17.44140625" style="304" customWidth="1"/>
    <col min="775" max="775" width="6.33203125" style="304" customWidth="1"/>
    <col min="776" max="776" width="16" style="304" customWidth="1"/>
    <col min="777" max="777" width="4.33203125" style="304" customWidth="1"/>
    <col min="778" max="778" width="3.88671875" style="304" customWidth="1"/>
    <col min="779" max="779" width="3.6640625" style="304" customWidth="1"/>
    <col min="780" max="780" width="12.33203125" style="304" customWidth="1"/>
    <col min="781" max="781" width="3.6640625" style="304" customWidth="1"/>
    <col min="782" max="782" width="14.44140625" style="304" customWidth="1"/>
    <col min="783" max="783" width="28.109375" style="304" customWidth="1"/>
    <col min="784" max="784" width="14" style="304" customWidth="1"/>
    <col min="785" max="785" width="13" style="304" customWidth="1"/>
    <col min="786" max="1024" width="11.44140625" style="304"/>
    <col min="1025" max="1025" width="3.44140625" style="304" customWidth="1"/>
    <col min="1026" max="1026" width="6.44140625" style="304" customWidth="1"/>
    <col min="1027" max="1027" width="26.88671875" style="304" customWidth="1"/>
    <col min="1028" max="1028" width="12.109375" style="304" customWidth="1"/>
    <col min="1029" max="1029" width="9.33203125" style="304" bestFit="1" customWidth="1"/>
    <col min="1030" max="1030" width="17.44140625" style="304" customWidth="1"/>
    <col min="1031" max="1031" width="6.33203125" style="304" customWidth="1"/>
    <col min="1032" max="1032" width="16" style="304" customWidth="1"/>
    <col min="1033" max="1033" width="4.33203125" style="304" customWidth="1"/>
    <col min="1034" max="1034" width="3.88671875" style="304" customWidth="1"/>
    <col min="1035" max="1035" width="3.6640625" style="304" customWidth="1"/>
    <col min="1036" max="1036" width="12.33203125" style="304" customWidth="1"/>
    <col min="1037" max="1037" width="3.6640625" style="304" customWidth="1"/>
    <col min="1038" max="1038" width="14.44140625" style="304" customWidth="1"/>
    <col min="1039" max="1039" width="28.109375" style="304" customWidth="1"/>
    <col min="1040" max="1040" width="14" style="304" customWidth="1"/>
    <col min="1041" max="1041" width="13" style="304" customWidth="1"/>
    <col min="1042" max="1280" width="11.44140625" style="304"/>
    <col min="1281" max="1281" width="3.44140625" style="304" customWidth="1"/>
    <col min="1282" max="1282" width="6.44140625" style="304" customWidth="1"/>
    <col min="1283" max="1283" width="26.88671875" style="304" customWidth="1"/>
    <col min="1284" max="1284" width="12.109375" style="304" customWidth="1"/>
    <col min="1285" max="1285" width="9.33203125" style="304" bestFit="1" customWidth="1"/>
    <col min="1286" max="1286" width="17.44140625" style="304" customWidth="1"/>
    <col min="1287" max="1287" width="6.33203125" style="304" customWidth="1"/>
    <col min="1288" max="1288" width="16" style="304" customWidth="1"/>
    <col min="1289" max="1289" width="4.33203125" style="304" customWidth="1"/>
    <col min="1290" max="1290" width="3.88671875" style="304" customWidth="1"/>
    <col min="1291" max="1291" width="3.6640625" style="304" customWidth="1"/>
    <col min="1292" max="1292" width="12.33203125" style="304" customWidth="1"/>
    <col min="1293" max="1293" width="3.6640625" style="304" customWidth="1"/>
    <col min="1294" max="1294" width="14.44140625" style="304" customWidth="1"/>
    <col min="1295" max="1295" width="28.109375" style="304" customWidth="1"/>
    <col min="1296" max="1296" width="14" style="304" customWidth="1"/>
    <col min="1297" max="1297" width="13" style="304" customWidth="1"/>
    <col min="1298" max="1536" width="11.44140625" style="304"/>
    <col min="1537" max="1537" width="3.44140625" style="304" customWidth="1"/>
    <col min="1538" max="1538" width="6.44140625" style="304" customWidth="1"/>
    <col min="1539" max="1539" width="26.88671875" style="304" customWidth="1"/>
    <col min="1540" max="1540" width="12.109375" style="304" customWidth="1"/>
    <col min="1541" max="1541" width="9.33203125" style="304" bestFit="1" customWidth="1"/>
    <col min="1542" max="1542" width="17.44140625" style="304" customWidth="1"/>
    <col min="1543" max="1543" width="6.33203125" style="304" customWidth="1"/>
    <col min="1544" max="1544" width="16" style="304" customWidth="1"/>
    <col min="1545" max="1545" width="4.33203125" style="304" customWidth="1"/>
    <col min="1546" max="1546" width="3.88671875" style="304" customWidth="1"/>
    <col min="1547" max="1547" width="3.6640625" style="304" customWidth="1"/>
    <col min="1548" max="1548" width="12.33203125" style="304" customWidth="1"/>
    <col min="1549" max="1549" width="3.6640625" style="304" customWidth="1"/>
    <col min="1550" max="1550" width="14.44140625" style="304" customWidth="1"/>
    <col min="1551" max="1551" width="28.109375" style="304" customWidth="1"/>
    <col min="1552" max="1552" width="14" style="304" customWidth="1"/>
    <col min="1553" max="1553" width="13" style="304" customWidth="1"/>
    <col min="1554" max="1792" width="11.44140625" style="304"/>
    <col min="1793" max="1793" width="3.44140625" style="304" customWidth="1"/>
    <col min="1794" max="1794" width="6.44140625" style="304" customWidth="1"/>
    <col min="1795" max="1795" width="26.88671875" style="304" customWidth="1"/>
    <col min="1796" max="1796" width="12.109375" style="304" customWidth="1"/>
    <col min="1797" max="1797" width="9.33203125" style="304" bestFit="1" customWidth="1"/>
    <col min="1798" max="1798" width="17.44140625" style="304" customWidth="1"/>
    <col min="1799" max="1799" width="6.33203125" style="304" customWidth="1"/>
    <col min="1800" max="1800" width="16" style="304" customWidth="1"/>
    <col min="1801" max="1801" width="4.33203125" style="304" customWidth="1"/>
    <col min="1802" max="1802" width="3.88671875" style="304" customWidth="1"/>
    <col min="1803" max="1803" width="3.6640625" style="304" customWidth="1"/>
    <col min="1804" max="1804" width="12.33203125" style="304" customWidth="1"/>
    <col min="1805" max="1805" width="3.6640625" style="304" customWidth="1"/>
    <col min="1806" max="1806" width="14.44140625" style="304" customWidth="1"/>
    <col min="1807" max="1807" width="28.109375" style="304" customWidth="1"/>
    <col min="1808" max="1808" width="14" style="304" customWidth="1"/>
    <col min="1809" max="1809" width="13" style="304" customWidth="1"/>
    <col min="1810" max="2048" width="11.44140625" style="304"/>
    <col min="2049" max="2049" width="3.44140625" style="304" customWidth="1"/>
    <col min="2050" max="2050" width="6.44140625" style="304" customWidth="1"/>
    <col min="2051" max="2051" width="26.88671875" style="304" customWidth="1"/>
    <col min="2052" max="2052" width="12.109375" style="304" customWidth="1"/>
    <col min="2053" max="2053" width="9.33203125" style="304" bestFit="1" customWidth="1"/>
    <col min="2054" max="2054" width="17.44140625" style="304" customWidth="1"/>
    <col min="2055" max="2055" width="6.33203125" style="304" customWidth="1"/>
    <col min="2056" max="2056" width="16" style="304" customWidth="1"/>
    <col min="2057" max="2057" width="4.33203125" style="304" customWidth="1"/>
    <col min="2058" max="2058" width="3.88671875" style="304" customWidth="1"/>
    <col min="2059" max="2059" width="3.6640625" style="304" customWidth="1"/>
    <col min="2060" max="2060" width="12.33203125" style="304" customWidth="1"/>
    <col min="2061" max="2061" width="3.6640625" style="304" customWidth="1"/>
    <col min="2062" max="2062" width="14.44140625" style="304" customWidth="1"/>
    <col min="2063" max="2063" width="28.109375" style="304" customWidth="1"/>
    <col min="2064" max="2064" width="14" style="304" customWidth="1"/>
    <col min="2065" max="2065" width="13" style="304" customWidth="1"/>
    <col min="2066" max="2304" width="11.44140625" style="304"/>
    <col min="2305" max="2305" width="3.44140625" style="304" customWidth="1"/>
    <col min="2306" max="2306" width="6.44140625" style="304" customWidth="1"/>
    <col min="2307" max="2307" width="26.88671875" style="304" customWidth="1"/>
    <col min="2308" max="2308" width="12.109375" style="304" customWidth="1"/>
    <col min="2309" max="2309" width="9.33203125" style="304" bestFit="1" customWidth="1"/>
    <col min="2310" max="2310" width="17.44140625" style="304" customWidth="1"/>
    <col min="2311" max="2311" width="6.33203125" style="304" customWidth="1"/>
    <col min="2312" max="2312" width="16" style="304" customWidth="1"/>
    <col min="2313" max="2313" width="4.33203125" style="304" customWidth="1"/>
    <col min="2314" max="2314" width="3.88671875" style="304" customWidth="1"/>
    <col min="2315" max="2315" width="3.6640625" style="304" customWidth="1"/>
    <col min="2316" max="2316" width="12.33203125" style="304" customWidth="1"/>
    <col min="2317" max="2317" width="3.6640625" style="304" customWidth="1"/>
    <col min="2318" max="2318" width="14.44140625" style="304" customWidth="1"/>
    <col min="2319" max="2319" width="28.109375" style="304" customWidth="1"/>
    <col min="2320" max="2320" width="14" style="304" customWidth="1"/>
    <col min="2321" max="2321" width="13" style="304" customWidth="1"/>
    <col min="2322" max="2560" width="11.44140625" style="304"/>
    <col min="2561" max="2561" width="3.44140625" style="304" customWidth="1"/>
    <col min="2562" max="2562" width="6.44140625" style="304" customWidth="1"/>
    <col min="2563" max="2563" width="26.88671875" style="304" customWidth="1"/>
    <col min="2564" max="2564" width="12.109375" style="304" customWidth="1"/>
    <col min="2565" max="2565" width="9.33203125" style="304" bestFit="1" customWidth="1"/>
    <col min="2566" max="2566" width="17.44140625" style="304" customWidth="1"/>
    <col min="2567" max="2567" width="6.33203125" style="304" customWidth="1"/>
    <col min="2568" max="2568" width="16" style="304" customWidth="1"/>
    <col min="2569" max="2569" width="4.33203125" style="304" customWidth="1"/>
    <col min="2570" max="2570" width="3.88671875" style="304" customWidth="1"/>
    <col min="2571" max="2571" width="3.6640625" style="304" customWidth="1"/>
    <col min="2572" max="2572" width="12.33203125" style="304" customWidth="1"/>
    <col min="2573" max="2573" width="3.6640625" style="304" customWidth="1"/>
    <col min="2574" max="2574" width="14.44140625" style="304" customWidth="1"/>
    <col min="2575" max="2575" width="28.109375" style="304" customWidth="1"/>
    <col min="2576" max="2576" width="14" style="304" customWidth="1"/>
    <col min="2577" max="2577" width="13" style="304" customWidth="1"/>
    <col min="2578" max="2816" width="11.44140625" style="304"/>
    <col min="2817" max="2817" width="3.44140625" style="304" customWidth="1"/>
    <col min="2818" max="2818" width="6.44140625" style="304" customWidth="1"/>
    <col min="2819" max="2819" width="26.88671875" style="304" customWidth="1"/>
    <col min="2820" max="2820" width="12.109375" style="304" customWidth="1"/>
    <col min="2821" max="2821" width="9.33203125" style="304" bestFit="1" customWidth="1"/>
    <col min="2822" max="2822" width="17.44140625" style="304" customWidth="1"/>
    <col min="2823" max="2823" width="6.33203125" style="304" customWidth="1"/>
    <col min="2824" max="2824" width="16" style="304" customWidth="1"/>
    <col min="2825" max="2825" width="4.33203125" style="304" customWidth="1"/>
    <col min="2826" max="2826" width="3.88671875" style="304" customWidth="1"/>
    <col min="2827" max="2827" width="3.6640625" style="304" customWidth="1"/>
    <col min="2828" max="2828" width="12.33203125" style="304" customWidth="1"/>
    <col min="2829" max="2829" width="3.6640625" style="304" customWidth="1"/>
    <col min="2830" max="2830" width="14.44140625" style="304" customWidth="1"/>
    <col min="2831" max="2831" width="28.109375" style="304" customWidth="1"/>
    <col min="2832" max="2832" width="14" style="304" customWidth="1"/>
    <col min="2833" max="2833" width="13" style="304" customWidth="1"/>
    <col min="2834" max="3072" width="11.44140625" style="304"/>
    <col min="3073" max="3073" width="3.44140625" style="304" customWidth="1"/>
    <col min="3074" max="3074" width="6.44140625" style="304" customWidth="1"/>
    <col min="3075" max="3075" width="26.88671875" style="304" customWidth="1"/>
    <col min="3076" max="3076" width="12.109375" style="304" customWidth="1"/>
    <col min="3077" max="3077" width="9.33203125" style="304" bestFit="1" customWidth="1"/>
    <col min="3078" max="3078" width="17.44140625" style="304" customWidth="1"/>
    <col min="3079" max="3079" width="6.33203125" style="304" customWidth="1"/>
    <col min="3080" max="3080" width="16" style="304" customWidth="1"/>
    <col min="3081" max="3081" width="4.33203125" style="304" customWidth="1"/>
    <col min="3082" max="3082" width="3.88671875" style="304" customWidth="1"/>
    <col min="3083" max="3083" width="3.6640625" style="304" customWidth="1"/>
    <col min="3084" max="3084" width="12.33203125" style="304" customWidth="1"/>
    <col min="3085" max="3085" width="3.6640625" style="304" customWidth="1"/>
    <col min="3086" max="3086" width="14.44140625" style="304" customWidth="1"/>
    <col min="3087" max="3087" width="28.109375" style="304" customWidth="1"/>
    <col min="3088" max="3088" width="14" style="304" customWidth="1"/>
    <col min="3089" max="3089" width="13" style="304" customWidth="1"/>
    <col min="3090" max="3328" width="11.44140625" style="304"/>
    <col min="3329" max="3329" width="3.44140625" style="304" customWidth="1"/>
    <col min="3330" max="3330" width="6.44140625" style="304" customWidth="1"/>
    <col min="3331" max="3331" width="26.88671875" style="304" customWidth="1"/>
    <col min="3332" max="3332" width="12.109375" style="304" customWidth="1"/>
    <col min="3333" max="3333" width="9.33203125" style="304" bestFit="1" customWidth="1"/>
    <col min="3334" max="3334" width="17.44140625" style="304" customWidth="1"/>
    <col min="3335" max="3335" width="6.33203125" style="304" customWidth="1"/>
    <col min="3336" max="3336" width="16" style="304" customWidth="1"/>
    <col min="3337" max="3337" width="4.33203125" style="304" customWidth="1"/>
    <col min="3338" max="3338" width="3.88671875" style="304" customWidth="1"/>
    <col min="3339" max="3339" width="3.6640625" style="304" customWidth="1"/>
    <col min="3340" max="3340" width="12.33203125" style="304" customWidth="1"/>
    <col min="3341" max="3341" width="3.6640625" style="304" customWidth="1"/>
    <col min="3342" max="3342" width="14.44140625" style="304" customWidth="1"/>
    <col min="3343" max="3343" width="28.109375" style="304" customWidth="1"/>
    <col min="3344" max="3344" width="14" style="304" customWidth="1"/>
    <col min="3345" max="3345" width="13" style="304" customWidth="1"/>
    <col min="3346" max="3584" width="11.44140625" style="304"/>
    <col min="3585" max="3585" width="3.44140625" style="304" customWidth="1"/>
    <col min="3586" max="3586" width="6.44140625" style="304" customWidth="1"/>
    <col min="3587" max="3587" width="26.88671875" style="304" customWidth="1"/>
    <col min="3588" max="3588" width="12.109375" style="304" customWidth="1"/>
    <col min="3589" max="3589" width="9.33203125" style="304" bestFit="1" customWidth="1"/>
    <col min="3590" max="3590" width="17.44140625" style="304" customWidth="1"/>
    <col min="3591" max="3591" width="6.33203125" style="304" customWidth="1"/>
    <col min="3592" max="3592" width="16" style="304" customWidth="1"/>
    <col min="3593" max="3593" width="4.33203125" style="304" customWidth="1"/>
    <col min="3594" max="3594" width="3.88671875" style="304" customWidth="1"/>
    <col min="3595" max="3595" width="3.6640625" style="304" customWidth="1"/>
    <col min="3596" max="3596" width="12.33203125" style="304" customWidth="1"/>
    <col min="3597" max="3597" width="3.6640625" style="304" customWidth="1"/>
    <col min="3598" max="3598" width="14.44140625" style="304" customWidth="1"/>
    <col min="3599" max="3599" width="28.109375" style="304" customWidth="1"/>
    <col min="3600" max="3600" width="14" style="304" customWidth="1"/>
    <col min="3601" max="3601" width="13" style="304" customWidth="1"/>
    <col min="3602" max="3840" width="11.44140625" style="304"/>
    <col min="3841" max="3841" width="3.44140625" style="304" customWidth="1"/>
    <col min="3842" max="3842" width="6.44140625" style="304" customWidth="1"/>
    <col min="3843" max="3843" width="26.88671875" style="304" customWidth="1"/>
    <col min="3844" max="3844" width="12.109375" style="304" customWidth="1"/>
    <col min="3845" max="3845" width="9.33203125" style="304" bestFit="1" customWidth="1"/>
    <col min="3846" max="3846" width="17.44140625" style="304" customWidth="1"/>
    <col min="3847" max="3847" width="6.33203125" style="304" customWidth="1"/>
    <col min="3848" max="3848" width="16" style="304" customWidth="1"/>
    <col min="3849" max="3849" width="4.33203125" style="304" customWidth="1"/>
    <col min="3850" max="3850" width="3.88671875" style="304" customWidth="1"/>
    <col min="3851" max="3851" width="3.6640625" style="304" customWidth="1"/>
    <col min="3852" max="3852" width="12.33203125" style="304" customWidth="1"/>
    <col min="3853" max="3853" width="3.6640625" style="304" customWidth="1"/>
    <col min="3854" max="3854" width="14.44140625" style="304" customWidth="1"/>
    <col min="3855" max="3855" width="28.109375" style="304" customWidth="1"/>
    <col min="3856" max="3856" width="14" style="304" customWidth="1"/>
    <col min="3857" max="3857" width="13" style="304" customWidth="1"/>
    <col min="3858" max="4096" width="11.44140625" style="304"/>
    <col min="4097" max="4097" width="3.44140625" style="304" customWidth="1"/>
    <col min="4098" max="4098" width="6.44140625" style="304" customWidth="1"/>
    <col min="4099" max="4099" width="26.88671875" style="304" customWidth="1"/>
    <col min="4100" max="4100" width="12.109375" style="304" customWidth="1"/>
    <col min="4101" max="4101" width="9.33203125" style="304" bestFit="1" customWidth="1"/>
    <col min="4102" max="4102" width="17.44140625" style="304" customWidth="1"/>
    <col min="4103" max="4103" width="6.33203125" style="304" customWidth="1"/>
    <col min="4104" max="4104" width="16" style="304" customWidth="1"/>
    <col min="4105" max="4105" width="4.33203125" style="304" customWidth="1"/>
    <col min="4106" max="4106" width="3.88671875" style="304" customWidth="1"/>
    <col min="4107" max="4107" width="3.6640625" style="304" customWidth="1"/>
    <col min="4108" max="4108" width="12.33203125" style="304" customWidth="1"/>
    <col min="4109" max="4109" width="3.6640625" style="304" customWidth="1"/>
    <col min="4110" max="4110" width="14.44140625" style="304" customWidth="1"/>
    <col min="4111" max="4111" width="28.109375" style="304" customWidth="1"/>
    <col min="4112" max="4112" width="14" style="304" customWidth="1"/>
    <col min="4113" max="4113" width="13" style="304" customWidth="1"/>
    <col min="4114" max="4352" width="11.44140625" style="304"/>
    <col min="4353" max="4353" width="3.44140625" style="304" customWidth="1"/>
    <col min="4354" max="4354" width="6.44140625" style="304" customWidth="1"/>
    <col min="4355" max="4355" width="26.88671875" style="304" customWidth="1"/>
    <col min="4356" max="4356" width="12.109375" style="304" customWidth="1"/>
    <col min="4357" max="4357" width="9.33203125" style="304" bestFit="1" customWidth="1"/>
    <col min="4358" max="4358" width="17.44140625" style="304" customWidth="1"/>
    <col min="4359" max="4359" width="6.33203125" style="304" customWidth="1"/>
    <col min="4360" max="4360" width="16" style="304" customWidth="1"/>
    <col min="4361" max="4361" width="4.33203125" style="304" customWidth="1"/>
    <col min="4362" max="4362" width="3.88671875" style="304" customWidth="1"/>
    <col min="4363" max="4363" width="3.6640625" style="304" customWidth="1"/>
    <col min="4364" max="4364" width="12.33203125" style="304" customWidth="1"/>
    <col min="4365" max="4365" width="3.6640625" style="304" customWidth="1"/>
    <col min="4366" max="4366" width="14.44140625" style="304" customWidth="1"/>
    <col min="4367" max="4367" width="28.109375" style="304" customWidth="1"/>
    <col min="4368" max="4368" width="14" style="304" customWidth="1"/>
    <col min="4369" max="4369" width="13" style="304" customWidth="1"/>
    <col min="4370" max="4608" width="11.44140625" style="304"/>
    <col min="4609" max="4609" width="3.44140625" style="304" customWidth="1"/>
    <col min="4610" max="4610" width="6.44140625" style="304" customWidth="1"/>
    <col min="4611" max="4611" width="26.88671875" style="304" customWidth="1"/>
    <col min="4612" max="4612" width="12.109375" style="304" customWidth="1"/>
    <col min="4613" max="4613" width="9.33203125" style="304" bestFit="1" customWidth="1"/>
    <col min="4614" max="4614" width="17.44140625" style="304" customWidth="1"/>
    <col min="4615" max="4615" width="6.33203125" style="304" customWidth="1"/>
    <col min="4616" max="4616" width="16" style="304" customWidth="1"/>
    <col min="4617" max="4617" width="4.33203125" style="304" customWidth="1"/>
    <col min="4618" max="4618" width="3.88671875" style="304" customWidth="1"/>
    <col min="4619" max="4619" width="3.6640625" style="304" customWidth="1"/>
    <col min="4620" max="4620" width="12.33203125" style="304" customWidth="1"/>
    <col min="4621" max="4621" width="3.6640625" style="304" customWidth="1"/>
    <col min="4622" max="4622" width="14.44140625" style="304" customWidth="1"/>
    <col min="4623" max="4623" width="28.109375" style="304" customWidth="1"/>
    <col min="4624" max="4624" width="14" style="304" customWidth="1"/>
    <col min="4625" max="4625" width="13" style="304" customWidth="1"/>
    <col min="4626" max="4864" width="11.44140625" style="304"/>
    <col min="4865" max="4865" width="3.44140625" style="304" customWidth="1"/>
    <col min="4866" max="4866" width="6.44140625" style="304" customWidth="1"/>
    <col min="4867" max="4867" width="26.88671875" style="304" customWidth="1"/>
    <col min="4868" max="4868" width="12.109375" style="304" customWidth="1"/>
    <col min="4869" max="4869" width="9.33203125" style="304" bestFit="1" customWidth="1"/>
    <col min="4870" max="4870" width="17.44140625" style="304" customWidth="1"/>
    <col min="4871" max="4871" width="6.33203125" style="304" customWidth="1"/>
    <col min="4872" max="4872" width="16" style="304" customWidth="1"/>
    <col min="4873" max="4873" width="4.33203125" style="304" customWidth="1"/>
    <col min="4874" max="4874" width="3.88671875" style="304" customWidth="1"/>
    <col min="4875" max="4875" width="3.6640625" style="304" customWidth="1"/>
    <col min="4876" max="4876" width="12.33203125" style="304" customWidth="1"/>
    <col min="4877" max="4877" width="3.6640625" style="304" customWidth="1"/>
    <col min="4878" max="4878" width="14.44140625" style="304" customWidth="1"/>
    <col min="4879" max="4879" width="28.109375" style="304" customWidth="1"/>
    <col min="4880" max="4880" width="14" style="304" customWidth="1"/>
    <col min="4881" max="4881" width="13" style="304" customWidth="1"/>
    <col min="4882" max="5120" width="11.44140625" style="304"/>
    <col min="5121" max="5121" width="3.44140625" style="304" customWidth="1"/>
    <col min="5122" max="5122" width="6.44140625" style="304" customWidth="1"/>
    <col min="5123" max="5123" width="26.88671875" style="304" customWidth="1"/>
    <col min="5124" max="5124" width="12.109375" style="304" customWidth="1"/>
    <col min="5125" max="5125" width="9.33203125" style="304" bestFit="1" customWidth="1"/>
    <col min="5126" max="5126" width="17.44140625" style="304" customWidth="1"/>
    <col min="5127" max="5127" width="6.33203125" style="304" customWidth="1"/>
    <col min="5128" max="5128" width="16" style="304" customWidth="1"/>
    <col min="5129" max="5129" width="4.33203125" style="304" customWidth="1"/>
    <col min="5130" max="5130" width="3.88671875" style="304" customWidth="1"/>
    <col min="5131" max="5131" width="3.6640625" style="304" customWidth="1"/>
    <col min="5132" max="5132" width="12.33203125" style="304" customWidth="1"/>
    <col min="5133" max="5133" width="3.6640625" style="304" customWidth="1"/>
    <col min="5134" max="5134" width="14.44140625" style="304" customWidth="1"/>
    <col min="5135" max="5135" width="28.109375" style="304" customWidth="1"/>
    <col min="5136" max="5136" width="14" style="304" customWidth="1"/>
    <col min="5137" max="5137" width="13" style="304" customWidth="1"/>
    <col min="5138" max="5376" width="11.44140625" style="304"/>
    <col min="5377" max="5377" width="3.44140625" style="304" customWidth="1"/>
    <col min="5378" max="5378" width="6.44140625" style="304" customWidth="1"/>
    <col min="5379" max="5379" width="26.88671875" style="304" customWidth="1"/>
    <col min="5380" max="5380" width="12.109375" style="304" customWidth="1"/>
    <col min="5381" max="5381" width="9.33203125" style="304" bestFit="1" customWidth="1"/>
    <col min="5382" max="5382" width="17.44140625" style="304" customWidth="1"/>
    <col min="5383" max="5383" width="6.33203125" style="304" customWidth="1"/>
    <col min="5384" max="5384" width="16" style="304" customWidth="1"/>
    <col min="5385" max="5385" width="4.33203125" style="304" customWidth="1"/>
    <col min="5386" max="5386" width="3.88671875" style="304" customWidth="1"/>
    <col min="5387" max="5387" width="3.6640625" style="304" customWidth="1"/>
    <col min="5388" max="5388" width="12.33203125" style="304" customWidth="1"/>
    <col min="5389" max="5389" width="3.6640625" style="304" customWidth="1"/>
    <col min="5390" max="5390" width="14.44140625" style="304" customWidth="1"/>
    <col min="5391" max="5391" width="28.109375" style="304" customWidth="1"/>
    <col min="5392" max="5392" width="14" style="304" customWidth="1"/>
    <col min="5393" max="5393" width="13" style="304" customWidth="1"/>
    <col min="5394" max="5632" width="11.44140625" style="304"/>
    <col min="5633" max="5633" width="3.44140625" style="304" customWidth="1"/>
    <col min="5634" max="5634" width="6.44140625" style="304" customWidth="1"/>
    <col min="5635" max="5635" width="26.88671875" style="304" customWidth="1"/>
    <col min="5636" max="5636" width="12.109375" style="304" customWidth="1"/>
    <col min="5637" max="5637" width="9.33203125" style="304" bestFit="1" customWidth="1"/>
    <col min="5638" max="5638" width="17.44140625" style="304" customWidth="1"/>
    <col min="5639" max="5639" width="6.33203125" style="304" customWidth="1"/>
    <col min="5640" max="5640" width="16" style="304" customWidth="1"/>
    <col min="5641" max="5641" width="4.33203125" style="304" customWidth="1"/>
    <col min="5642" max="5642" width="3.88671875" style="304" customWidth="1"/>
    <col min="5643" max="5643" width="3.6640625" style="304" customWidth="1"/>
    <col min="5644" max="5644" width="12.33203125" style="304" customWidth="1"/>
    <col min="5645" max="5645" width="3.6640625" style="304" customWidth="1"/>
    <col min="5646" max="5646" width="14.44140625" style="304" customWidth="1"/>
    <col min="5647" max="5647" width="28.109375" style="304" customWidth="1"/>
    <col min="5648" max="5648" width="14" style="304" customWidth="1"/>
    <col min="5649" max="5649" width="13" style="304" customWidth="1"/>
    <col min="5650" max="5888" width="11.44140625" style="304"/>
    <col min="5889" max="5889" width="3.44140625" style="304" customWidth="1"/>
    <col min="5890" max="5890" width="6.44140625" style="304" customWidth="1"/>
    <col min="5891" max="5891" width="26.88671875" style="304" customWidth="1"/>
    <col min="5892" max="5892" width="12.109375" style="304" customWidth="1"/>
    <col min="5893" max="5893" width="9.33203125" style="304" bestFit="1" customWidth="1"/>
    <col min="5894" max="5894" width="17.44140625" style="304" customWidth="1"/>
    <col min="5895" max="5895" width="6.33203125" style="304" customWidth="1"/>
    <col min="5896" max="5896" width="16" style="304" customWidth="1"/>
    <col min="5897" max="5897" width="4.33203125" style="304" customWidth="1"/>
    <col min="5898" max="5898" width="3.88671875" style="304" customWidth="1"/>
    <col min="5899" max="5899" width="3.6640625" style="304" customWidth="1"/>
    <col min="5900" max="5900" width="12.33203125" style="304" customWidth="1"/>
    <col min="5901" max="5901" width="3.6640625" style="304" customWidth="1"/>
    <col min="5902" max="5902" width="14.44140625" style="304" customWidth="1"/>
    <col min="5903" max="5903" width="28.109375" style="304" customWidth="1"/>
    <col min="5904" max="5904" width="14" style="304" customWidth="1"/>
    <col min="5905" max="5905" width="13" style="304" customWidth="1"/>
    <col min="5906" max="6144" width="11.44140625" style="304"/>
    <col min="6145" max="6145" width="3.44140625" style="304" customWidth="1"/>
    <col min="6146" max="6146" width="6.44140625" style="304" customWidth="1"/>
    <col min="6147" max="6147" width="26.88671875" style="304" customWidth="1"/>
    <col min="6148" max="6148" width="12.109375" style="304" customWidth="1"/>
    <col min="6149" max="6149" width="9.33203125" style="304" bestFit="1" customWidth="1"/>
    <col min="6150" max="6150" width="17.44140625" style="304" customWidth="1"/>
    <col min="6151" max="6151" width="6.33203125" style="304" customWidth="1"/>
    <col min="6152" max="6152" width="16" style="304" customWidth="1"/>
    <col min="6153" max="6153" width="4.33203125" style="304" customWidth="1"/>
    <col min="6154" max="6154" width="3.88671875" style="304" customWidth="1"/>
    <col min="6155" max="6155" width="3.6640625" style="304" customWidth="1"/>
    <col min="6156" max="6156" width="12.33203125" style="304" customWidth="1"/>
    <col min="6157" max="6157" width="3.6640625" style="304" customWidth="1"/>
    <col min="6158" max="6158" width="14.44140625" style="304" customWidth="1"/>
    <col min="6159" max="6159" width="28.109375" style="304" customWidth="1"/>
    <col min="6160" max="6160" width="14" style="304" customWidth="1"/>
    <col min="6161" max="6161" width="13" style="304" customWidth="1"/>
    <col min="6162" max="6400" width="11.44140625" style="304"/>
    <col min="6401" max="6401" width="3.44140625" style="304" customWidth="1"/>
    <col min="6402" max="6402" width="6.44140625" style="304" customWidth="1"/>
    <col min="6403" max="6403" width="26.88671875" style="304" customWidth="1"/>
    <col min="6404" max="6404" width="12.109375" style="304" customWidth="1"/>
    <col min="6405" max="6405" width="9.33203125" style="304" bestFit="1" customWidth="1"/>
    <col min="6406" max="6406" width="17.44140625" style="304" customWidth="1"/>
    <col min="6407" max="6407" width="6.33203125" style="304" customWidth="1"/>
    <col min="6408" max="6408" width="16" style="304" customWidth="1"/>
    <col min="6409" max="6409" width="4.33203125" style="304" customWidth="1"/>
    <col min="6410" max="6410" width="3.88671875" style="304" customWidth="1"/>
    <col min="6411" max="6411" width="3.6640625" style="304" customWidth="1"/>
    <col min="6412" max="6412" width="12.33203125" style="304" customWidth="1"/>
    <col min="6413" max="6413" width="3.6640625" style="304" customWidth="1"/>
    <col min="6414" max="6414" width="14.44140625" style="304" customWidth="1"/>
    <col min="6415" max="6415" width="28.109375" style="304" customWidth="1"/>
    <col min="6416" max="6416" width="14" style="304" customWidth="1"/>
    <col min="6417" max="6417" width="13" style="304" customWidth="1"/>
    <col min="6418" max="6656" width="11.44140625" style="304"/>
    <col min="6657" max="6657" width="3.44140625" style="304" customWidth="1"/>
    <col min="6658" max="6658" width="6.44140625" style="304" customWidth="1"/>
    <col min="6659" max="6659" width="26.88671875" style="304" customWidth="1"/>
    <col min="6660" max="6660" width="12.109375" style="304" customWidth="1"/>
    <col min="6661" max="6661" width="9.33203125" style="304" bestFit="1" customWidth="1"/>
    <col min="6662" max="6662" width="17.44140625" style="304" customWidth="1"/>
    <col min="6663" max="6663" width="6.33203125" style="304" customWidth="1"/>
    <col min="6664" max="6664" width="16" style="304" customWidth="1"/>
    <col min="6665" max="6665" width="4.33203125" style="304" customWidth="1"/>
    <col min="6666" max="6666" width="3.88671875" style="304" customWidth="1"/>
    <col min="6667" max="6667" width="3.6640625" style="304" customWidth="1"/>
    <col min="6668" max="6668" width="12.33203125" style="304" customWidth="1"/>
    <col min="6669" max="6669" width="3.6640625" style="304" customWidth="1"/>
    <col min="6670" max="6670" width="14.44140625" style="304" customWidth="1"/>
    <col min="6671" max="6671" width="28.109375" style="304" customWidth="1"/>
    <col min="6672" max="6672" width="14" style="304" customWidth="1"/>
    <col min="6673" max="6673" width="13" style="304" customWidth="1"/>
    <col min="6674" max="6912" width="11.44140625" style="304"/>
    <col min="6913" max="6913" width="3.44140625" style="304" customWidth="1"/>
    <col min="6914" max="6914" width="6.44140625" style="304" customWidth="1"/>
    <col min="6915" max="6915" width="26.88671875" style="304" customWidth="1"/>
    <col min="6916" max="6916" width="12.109375" style="304" customWidth="1"/>
    <col min="6917" max="6917" width="9.33203125" style="304" bestFit="1" customWidth="1"/>
    <col min="6918" max="6918" width="17.44140625" style="304" customWidth="1"/>
    <col min="6919" max="6919" width="6.33203125" style="304" customWidth="1"/>
    <col min="6920" max="6920" width="16" style="304" customWidth="1"/>
    <col min="6921" max="6921" width="4.33203125" style="304" customWidth="1"/>
    <col min="6922" max="6922" width="3.88671875" style="304" customWidth="1"/>
    <col min="6923" max="6923" width="3.6640625" style="304" customWidth="1"/>
    <col min="6924" max="6924" width="12.33203125" style="304" customWidth="1"/>
    <col min="6925" max="6925" width="3.6640625" style="304" customWidth="1"/>
    <col min="6926" max="6926" width="14.44140625" style="304" customWidth="1"/>
    <col min="6927" max="6927" width="28.109375" style="304" customWidth="1"/>
    <col min="6928" max="6928" width="14" style="304" customWidth="1"/>
    <col min="6929" max="6929" width="13" style="304" customWidth="1"/>
    <col min="6930" max="7168" width="11.44140625" style="304"/>
    <col min="7169" max="7169" width="3.44140625" style="304" customWidth="1"/>
    <col min="7170" max="7170" width="6.44140625" style="304" customWidth="1"/>
    <col min="7171" max="7171" width="26.88671875" style="304" customWidth="1"/>
    <col min="7172" max="7172" width="12.109375" style="304" customWidth="1"/>
    <col min="7173" max="7173" width="9.33203125" style="304" bestFit="1" customWidth="1"/>
    <col min="7174" max="7174" width="17.44140625" style="304" customWidth="1"/>
    <col min="7175" max="7175" width="6.33203125" style="304" customWidth="1"/>
    <col min="7176" max="7176" width="16" style="304" customWidth="1"/>
    <col min="7177" max="7177" width="4.33203125" style="304" customWidth="1"/>
    <col min="7178" max="7178" width="3.88671875" style="304" customWidth="1"/>
    <col min="7179" max="7179" width="3.6640625" style="304" customWidth="1"/>
    <col min="7180" max="7180" width="12.33203125" style="304" customWidth="1"/>
    <col min="7181" max="7181" width="3.6640625" style="304" customWidth="1"/>
    <col min="7182" max="7182" width="14.44140625" style="304" customWidth="1"/>
    <col min="7183" max="7183" width="28.109375" style="304" customWidth="1"/>
    <col min="7184" max="7184" width="14" style="304" customWidth="1"/>
    <col min="7185" max="7185" width="13" style="304" customWidth="1"/>
    <col min="7186" max="7424" width="11.44140625" style="304"/>
    <col min="7425" max="7425" width="3.44140625" style="304" customWidth="1"/>
    <col min="7426" max="7426" width="6.44140625" style="304" customWidth="1"/>
    <col min="7427" max="7427" width="26.88671875" style="304" customWidth="1"/>
    <col min="7428" max="7428" width="12.109375" style="304" customWidth="1"/>
    <col min="7429" max="7429" width="9.33203125" style="304" bestFit="1" customWidth="1"/>
    <col min="7430" max="7430" width="17.44140625" style="304" customWidth="1"/>
    <col min="7431" max="7431" width="6.33203125" style="304" customWidth="1"/>
    <col min="7432" max="7432" width="16" style="304" customWidth="1"/>
    <col min="7433" max="7433" width="4.33203125" style="304" customWidth="1"/>
    <col min="7434" max="7434" width="3.88671875" style="304" customWidth="1"/>
    <col min="7435" max="7435" width="3.6640625" style="304" customWidth="1"/>
    <col min="7436" max="7436" width="12.33203125" style="304" customWidth="1"/>
    <col min="7437" max="7437" width="3.6640625" style="304" customWidth="1"/>
    <col min="7438" max="7438" width="14.44140625" style="304" customWidth="1"/>
    <col min="7439" max="7439" width="28.109375" style="304" customWidth="1"/>
    <col min="7440" max="7440" width="14" style="304" customWidth="1"/>
    <col min="7441" max="7441" width="13" style="304" customWidth="1"/>
    <col min="7442" max="7680" width="11.44140625" style="304"/>
    <col min="7681" max="7681" width="3.44140625" style="304" customWidth="1"/>
    <col min="7682" max="7682" width="6.44140625" style="304" customWidth="1"/>
    <col min="7683" max="7683" width="26.88671875" style="304" customWidth="1"/>
    <col min="7684" max="7684" width="12.109375" style="304" customWidth="1"/>
    <col min="7685" max="7685" width="9.33203125" style="304" bestFit="1" customWidth="1"/>
    <col min="7686" max="7686" width="17.44140625" style="304" customWidth="1"/>
    <col min="7687" max="7687" width="6.33203125" style="304" customWidth="1"/>
    <col min="7688" max="7688" width="16" style="304" customWidth="1"/>
    <col min="7689" max="7689" width="4.33203125" style="304" customWidth="1"/>
    <col min="7690" max="7690" width="3.88671875" style="304" customWidth="1"/>
    <col min="7691" max="7691" width="3.6640625" style="304" customWidth="1"/>
    <col min="7692" max="7692" width="12.33203125" style="304" customWidth="1"/>
    <col min="7693" max="7693" width="3.6640625" style="304" customWidth="1"/>
    <col min="7694" max="7694" width="14.44140625" style="304" customWidth="1"/>
    <col min="7695" max="7695" width="28.109375" style="304" customWidth="1"/>
    <col min="7696" max="7696" width="14" style="304" customWidth="1"/>
    <col min="7697" max="7697" width="13" style="304" customWidth="1"/>
    <col min="7698" max="7936" width="11.44140625" style="304"/>
    <col min="7937" max="7937" width="3.44140625" style="304" customWidth="1"/>
    <col min="7938" max="7938" width="6.44140625" style="304" customWidth="1"/>
    <col min="7939" max="7939" width="26.88671875" style="304" customWidth="1"/>
    <col min="7940" max="7940" width="12.109375" style="304" customWidth="1"/>
    <col min="7941" max="7941" width="9.33203125" style="304" bestFit="1" customWidth="1"/>
    <col min="7942" max="7942" width="17.44140625" style="304" customWidth="1"/>
    <col min="7943" max="7943" width="6.33203125" style="304" customWidth="1"/>
    <col min="7944" max="7944" width="16" style="304" customWidth="1"/>
    <col min="7945" max="7945" width="4.33203125" style="304" customWidth="1"/>
    <col min="7946" max="7946" width="3.88671875" style="304" customWidth="1"/>
    <col min="7947" max="7947" width="3.6640625" style="304" customWidth="1"/>
    <col min="7948" max="7948" width="12.33203125" style="304" customWidth="1"/>
    <col min="7949" max="7949" width="3.6640625" style="304" customWidth="1"/>
    <col min="7950" max="7950" width="14.44140625" style="304" customWidth="1"/>
    <col min="7951" max="7951" width="28.109375" style="304" customWidth="1"/>
    <col min="7952" max="7952" width="14" style="304" customWidth="1"/>
    <col min="7953" max="7953" width="13" style="304" customWidth="1"/>
    <col min="7954" max="8192" width="11.44140625" style="304"/>
    <col min="8193" max="8193" width="3.44140625" style="304" customWidth="1"/>
    <col min="8194" max="8194" width="6.44140625" style="304" customWidth="1"/>
    <col min="8195" max="8195" width="26.88671875" style="304" customWidth="1"/>
    <col min="8196" max="8196" width="12.109375" style="304" customWidth="1"/>
    <col min="8197" max="8197" width="9.33203125" style="304" bestFit="1" customWidth="1"/>
    <col min="8198" max="8198" width="17.44140625" style="304" customWidth="1"/>
    <col min="8199" max="8199" width="6.33203125" style="304" customWidth="1"/>
    <col min="8200" max="8200" width="16" style="304" customWidth="1"/>
    <col min="8201" max="8201" width="4.33203125" style="304" customWidth="1"/>
    <col min="8202" max="8202" width="3.88671875" style="304" customWidth="1"/>
    <col min="8203" max="8203" width="3.6640625" style="304" customWidth="1"/>
    <col min="8204" max="8204" width="12.33203125" style="304" customWidth="1"/>
    <col min="8205" max="8205" width="3.6640625" style="304" customWidth="1"/>
    <col min="8206" max="8206" width="14.44140625" style="304" customWidth="1"/>
    <col min="8207" max="8207" width="28.109375" style="304" customWidth="1"/>
    <col min="8208" max="8208" width="14" style="304" customWidth="1"/>
    <col min="8209" max="8209" width="13" style="304" customWidth="1"/>
    <col min="8210" max="8448" width="11.44140625" style="304"/>
    <col min="8449" max="8449" width="3.44140625" style="304" customWidth="1"/>
    <col min="8450" max="8450" width="6.44140625" style="304" customWidth="1"/>
    <col min="8451" max="8451" width="26.88671875" style="304" customWidth="1"/>
    <col min="8452" max="8452" width="12.109375" style="304" customWidth="1"/>
    <col min="8453" max="8453" width="9.33203125" style="304" bestFit="1" customWidth="1"/>
    <col min="8454" max="8454" width="17.44140625" style="304" customWidth="1"/>
    <col min="8455" max="8455" width="6.33203125" style="304" customWidth="1"/>
    <col min="8456" max="8456" width="16" style="304" customWidth="1"/>
    <col min="8457" max="8457" width="4.33203125" style="304" customWidth="1"/>
    <col min="8458" max="8458" width="3.88671875" style="304" customWidth="1"/>
    <col min="8459" max="8459" width="3.6640625" style="304" customWidth="1"/>
    <col min="8460" max="8460" width="12.33203125" style="304" customWidth="1"/>
    <col min="8461" max="8461" width="3.6640625" style="304" customWidth="1"/>
    <col min="8462" max="8462" width="14.44140625" style="304" customWidth="1"/>
    <col min="8463" max="8463" width="28.109375" style="304" customWidth="1"/>
    <col min="8464" max="8464" width="14" style="304" customWidth="1"/>
    <col min="8465" max="8465" width="13" style="304" customWidth="1"/>
    <col min="8466" max="8704" width="11.44140625" style="304"/>
    <col min="8705" max="8705" width="3.44140625" style="304" customWidth="1"/>
    <col min="8706" max="8706" width="6.44140625" style="304" customWidth="1"/>
    <col min="8707" max="8707" width="26.88671875" style="304" customWidth="1"/>
    <col min="8708" max="8708" width="12.109375" style="304" customWidth="1"/>
    <col min="8709" max="8709" width="9.33203125" style="304" bestFit="1" customWidth="1"/>
    <col min="8710" max="8710" width="17.44140625" style="304" customWidth="1"/>
    <col min="8711" max="8711" width="6.33203125" style="304" customWidth="1"/>
    <col min="8712" max="8712" width="16" style="304" customWidth="1"/>
    <col min="8713" max="8713" width="4.33203125" style="304" customWidth="1"/>
    <col min="8714" max="8714" width="3.88671875" style="304" customWidth="1"/>
    <col min="8715" max="8715" width="3.6640625" style="304" customWidth="1"/>
    <col min="8716" max="8716" width="12.33203125" style="304" customWidth="1"/>
    <col min="8717" max="8717" width="3.6640625" style="304" customWidth="1"/>
    <col min="8718" max="8718" width="14.44140625" style="304" customWidth="1"/>
    <col min="8719" max="8719" width="28.109375" style="304" customWidth="1"/>
    <col min="8720" max="8720" width="14" style="304" customWidth="1"/>
    <col min="8721" max="8721" width="13" style="304" customWidth="1"/>
    <col min="8722" max="8960" width="11.44140625" style="304"/>
    <col min="8961" max="8961" width="3.44140625" style="304" customWidth="1"/>
    <col min="8962" max="8962" width="6.44140625" style="304" customWidth="1"/>
    <col min="8963" max="8963" width="26.88671875" style="304" customWidth="1"/>
    <col min="8964" max="8964" width="12.109375" style="304" customWidth="1"/>
    <col min="8965" max="8965" width="9.33203125" style="304" bestFit="1" customWidth="1"/>
    <col min="8966" max="8966" width="17.44140625" style="304" customWidth="1"/>
    <col min="8967" max="8967" width="6.33203125" style="304" customWidth="1"/>
    <col min="8968" max="8968" width="16" style="304" customWidth="1"/>
    <col min="8969" max="8969" width="4.33203125" style="304" customWidth="1"/>
    <col min="8970" max="8970" width="3.88671875" style="304" customWidth="1"/>
    <col min="8971" max="8971" width="3.6640625" style="304" customWidth="1"/>
    <col min="8972" max="8972" width="12.33203125" style="304" customWidth="1"/>
    <col min="8973" max="8973" width="3.6640625" style="304" customWidth="1"/>
    <col min="8974" max="8974" width="14.44140625" style="304" customWidth="1"/>
    <col min="8975" max="8975" width="28.109375" style="304" customWidth="1"/>
    <col min="8976" max="8976" width="14" style="304" customWidth="1"/>
    <col min="8977" max="8977" width="13" style="304" customWidth="1"/>
    <col min="8978" max="9216" width="11.44140625" style="304"/>
    <col min="9217" max="9217" width="3.44140625" style="304" customWidth="1"/>
    <col min="9218" max="9218" width="6.44140625" style="304" customWidth="1"/>
    <col min="9219" max="9219" width="26.88671875" style="304" customWidth="1"/>
    <col min="9220" max="9220" width="12.109375" style="304" customWidth="1"/>
    <col min="9221" max="9221" width="9.33203125" style="304" bestFit="1" customWidth="1"/>
    <col min="9222" max="9222" width="17.44140625" style="304" customWidth="1"/>
    <col min="9223" max="9223" width="6.33203125" style="304" customWidth="1"/>
    <col min="9224" max="9224" width="16" style="304" customWidth="1"/>
    <col min="9225" max="9225" width="4.33203125" style="304" customWidth="1"/>
    <col min="9226" max="9226" width="3.88671875" style="304" customWidth="1"/>
    <col min="9227" max="9227" width="3.6640625" style="304" customWidth="1"/>
    <col min="9228" max="9228" width="12.33203125" style="304" customWidth="1"/>
    <col min="9229" max="9229" width="3.6640625" style="304" customWidth="1"/>
    <col min="9230" max="9230" width="14.44140625" style="304" customWidth="1"/>
    <col min="9231" max="9231" width="28.109375" style="304" customWidth="1"/>
    <col min="9232" max="9232" width="14" style="304" customWidth="1"/>
    <col min="9233" max="9233" width="13" style="304" customWidth="1"/>
    <col min="9234" max="9472" width="11.44140625" style="304"/>
    <col min="9473" max="9473" width="3.44140625" style="304" customWidth="1"/>
    <col min="9474" max="9474" width="6.44140625" style="304" customWidth="1"/>
    <col min="9475" max="9475" width="26.88671875" style="304" customWidth="1"/>
    <col min="9476" max="9476" width="12.109375" style="304" customWidth="1"/>
    <col min="9477" max="9477" width="9.33203125" style="304" bestFit="1" customWidth="1"/>
    <col min="9478" max="9478" width="17.44140625" style="304" customWidth="1"/>
    <col min="9479" max="9479" width="6.33203125" style="304" customWidth="1"/>
    <col min="9480" max="9480" width="16" style="304" customWidth="1"/>
    <col min="9481" max="9481" width="4.33203125" style="304" customWidth="1"/>
    <col min="9482" max="9482" width="3.88671875" style="304" customWidth="1"/>
    <col min="9483" max="9483" width="3.6640625" style="304" customWidth="1"/>
    <col min="9484" max="9484" width="12.33203125" style="304" customWidth="1"/>
    <col min="9485" max="9485" width="3.6640625" style="304" customWidth="1"/>
    <col min="9486" max="9486" width="14.44140625" style="304" customWidth="1"/>
    <col min="9487" max="9487" width="28.109375" style="304" customWidth="1"/>
    <col min="9488" max="9488" width="14" style="304" customWidth="1"/>
    <col min="9489" max="9489" width="13" style="304" customWidth="1"/>
    <col min="9490" max="9728" width="11.44140625" style="304"/>
    <col min="9729" max="9729" width="3.44140625" style="304" customWidth="1"/>
    <col min="9730" max="9730" width="6.44140625" style="304" customWidth="1"/>
    <col min="9731" max="9731" width="26.88671875" style="304" customWidth="1"/>
    <col min="9732" max="9732" width="12.109375" style="304" customWidth="1"/>
    <col min="9733" max="9733" width="9.33203125" style="304" bestFit="1" customWidth="1"/>
    <col min="9734" max="9734" width="17.44140625" style="304" customWidth="1"/>
    <col min="9735" max="9735" width="6.33203125" style="304" customWidth="1"/>
    <col min="9736" max="9736" width="16" style="304" customWidth="1"/>
    <col min="9737" max="9737" width="4.33203125" style="304" customWidth="1"/>
    <col min="9738" max="9738" width="3.88671875" style="304" customWidth="1"/>
    <col min="9739" max="9739" width="3.6640625" style="304" customWidth="1"/>
    <col min="9740" max="9740" width="12.33203125" style="304" customWidth="1"/>
    <col min="9741" max="9741" width="3.6640625" style="304" customWidth="1"/>
    <col min="9742" max="9742" width="14.44140625" style="304" customWidth="1"/>
    <col min="9743" max="9743" width="28.109375" style="304" customWidth="1"/>
    <col min="9744" max="9744" width="14" style="304" customWidth="1"/>
    <col min="9745" max="9745" width="13" style="304" customWidth="1"/>
    <col min="9746" max="9984" width="11.44140625" style="304"/>
    <col min="9985" max="9985" width="3.44140625" style="304" customWidth="1"/>
    <col min="9986" max="9986" width="6.44140625" style="304" customWidth="1"/>
    <col min="9987" max="9987" width="26.88671875" style="304" customWidth="1"/>
    <col min="9988" max="9988" width="12.109375" style="304" customWidth="1"/>
    <col min="9989" max="9989" width="9.33203125" style="304" bestFit="1" customWidth="1"/>
    <col min="9990" max="9990" width="17.44140625" style="304" customWidth="1"/>
    <col min="9991" max="9991" width="6.33203125" style="304" customWidth="1"/>
    <col min="9992" max="9992" width="16" style="304" customWidth="1"/>
    <col min="9993" max="9993" width="4.33203125" style="304" customWidth="1"/>
    <col min="9994" max="9994" width="3.88671875" style="304" customWidth="1"/>
    <col min="9995" max="9995" width="3.6640625" style="304" customWidth="1"/>
    <col min="9996" max="9996" width="12.33203125" style="304" customWidth="1"/>
    <col min="9997" max="9997" width="3.6640625" style="304" customWidth="1"/>
    <col min="9998" max="9998" width="14.44140625" style="304" customWidth="1"/>
    <col min="9999" max="9999" width="28.109375" style="304" customWidth="1"/>
    <col min="10000" max="10000" width="14" style="304" customWidth="1"/>
    <col min="10001" max="10001" width="13" style="304" customWidth="1"/>
    <col min="10002" max="10240" width="11.44140625" style="304"/>
    <col min="10241" max="10241" width="3.44140625" style="304" customWidth="1"/>
    <col min="10242" max="10242" width="6.44140625" style="304" customWidth="1"/>
    <col min="10243" max="10243" width="26.88671875" style="304" customWidth="1"/>
    <col min="10244" max="10244" width="12.109375" style="304" customWidth="1"/>
    <col min="10245" max="10245" width="9.33203125" style="304" bestFit="1" customWidth="1"/>
    <col min="10246" max="10246" width="17.44140625" style="304" customWidth="1"/>
    <col min="10247" max="10247" width="6.33203125" style="304" customWidth="1"/>
    <col min="10248" max="10248" width="16" style="304" customWidth="1"/>
    <col min="10249" max="10249" width="4.33203125" style="304" customWidth="1"/>
    <col min="10250" max="10250" width="3.88671875" style="304" customWidth="1"/>
    <col min="10251" max="10251" width="3.6640625" style="304" customWidth="1"/>
    <col min="10252" max="10252" width="12.33203125" style="304" customWidth="1"/>
    <col min="10253" max="10253" width="3.6640625" style="304" customWidth="1"/>
    <col min="10254" max="10254" width="14.44140625" style="304" customWidth="1"/>
    <col min="10255" max="10255" width="28.109375" style="304" customWidth="1"/>
    <col min="10256" max="10256" width="14" style="304" customWidth="1"/>
    <col min="10257" max="10257" width="13" style="304" customWidth="1"/>
    <col min="10258" max="10496" width="11.44140625" style="304"/>
    <col min="10497" max="10497" width="3.44140625" style="304" customWidth="1"/>
    <col min="10498" max="10498" width="6.44140625" style="304" customWidth="1"/>
    <col min="10499" max="10499" width="26.88671875" style="304" customWidth="1"/>
    <col min="10500" max="10500" width="12.109375" style="304" customWidth="1"/>
    <col min="10501" max="10501" width="9.33203125" style="304" bestFit="1" customWidth="1"/>
    <col min="10502" max="10502" width="17.44140625" style="304" customWidth="1"/>
    <col min="10503" max="10503" width="6.33203125" style="304" customWidth="1"/>
    <col min="10504" max="10504" width="16" style="304" customWidth="1"/>
    <col min="10505" max="10505" width="4.33203125" style="304" customWidth="1"/>
    <col min="10506" max="10506" width="3.88671875" style="304" customWidth="1"/>
    <col min="10507" max="10507" width="3.6640625" style="304" customWidth="1"/>
    <col min="10508" max="10508" width="12.33203125" style="304" customWidth="1"/>
    <col min="10509" max="10509" width="3.6640625" style="304" customWidth="1"/>
    <col min="10510" max="10510" width="14.44140625" style="304" customWidth="1"/>
    <col min="10511" max="10511" width="28.109375" style="304" customWidth="1"/>
    <col min="10512" max="10512" width="14" style="304" customWidth="1"/>
    <col min="10513" max="10513" width="13" style="304" customWidth="1"/>
    <col min="10514" max="10752" width="11.44140625" style="304"/>
    <col min="10753" max="10753" width="3.44140625" style="304" customWidth="1"/>
    <col min="10754" max="10754" width="6.44140625" style="304" customWidth="1"/>
    <col min="10755" max="10755" width="26.88671875" style="304" customWidth="1"/>
    <col min="10756" max="10756" width="12.109375" style="304" customWidth="1"/>
    <col min="10757" max="10757" width="9.33203125" style="304" bestFit="1" customWidth="1"/>
    <col min="10758" max="10758" width="17.44140625" style="304" customWidth="1"/>
    <col min="10759" max="10759" width="6.33203125" style="304" customWidth="1"/>
    <col min="10760" max="10760" width="16" style="304" customWidth="1"/>
    <col min="10761" max="10761" width="4.33203125" style="304" customWidth="1"/>
    <col min="10762" max="10762" width="3.88671875" style="304" customWidth="1"/>
    <col min="10763" max="10763" width="3.6640625" style="304" customWidth="1"/>
    <col min="10764" max="10764" width="12.33203125" style="304" customWidth="1"/>
    <col min="10765" max="10765" width="3.6640625" style="304" customWidth="1"/>
    <col min="10766" max="10766" width="14.44140625" style="304" customWidth="1"/>
    <col min="10767" max="10767" width="28.109375" style="304" customWidth="1"/>
    <col min="10768" max="10768" width="14" style="304" customWidth="1"/>
    <col min="10769" max="10769" width="13" style="304" customWidth="1"/>
    <col min="10770" max="11008" width="11.44140625" style="304"/>
    <col min="11009" max="11009" width="3.44140625" style="304" customWidth="1"/>
    <col min="11010" max="11010" width="6.44140625" style="304" customWidth="1"/>
    <col min="11011" max="11011" width="26.88671875" style="304" customWidth="1"/>
    <col min="11012" max="11012" width="12.109375" style="304" customWidth="1"/>
    <col min="11013" max="11013" width="9.33203125" style="304" bestFit="1" customWidth="1"/>
    <col min="11014" max="11014" width="17.44140625" style="304" customWidth="1"/>
    <col min="11015" max="11015" width="6.33203125" style="304" customWidth="1"/>
    <col min="11016" max="11016" width="16" style="304" customWidth="1"/>
    <col min="11017" max="11017" width="4.33203125" style="304" customWidth="1"/>
    <col min="11018" max="11018" width="3.88671875" style="304" customWidth="1"/>
    <col min="11019" max="11019" width="3.6640625" style="304" customWidth="1"/>
    <col min="11020" max="11020" width="12.33203125" style="304" customWidth="1"/>
    <col min="11021" max="11021" width="3.6640625" style="304" customWidth="1"/>
    <col min="11022" max="11022" width="14.44140625" style="304" customWidth="1"/>
    <col min="11023" max="11023" width="28.109375" style="304" customWidth="1"/>
    <col min="11024" max="11024" width="14" style="304" customWidth="1"/>
    <col min="11025" max="11025" width="13" style="304" customWidth="1"/>
    <col min="11026" max="11264" width="11.44140625" style="304"/>
    <col min="11265" max="11265" width="3.44140625" style="304" customWidth="1"/>
    <col min="11266" max="11266" width="6.44140625" style="304" customWidth="1"/>
    <col min="11267" max="11267" width="26.88671875" style="304" customWidth="1"/>
    <col min="11268" max="11268" width="12.109375" style="304" customWidth="1"/>
    <col min="11269" max="11269" width="9.33203125" style="304" bestFit="1" customWidth="1"/>
    <col min="11270" max="11270" width="17.44140625" style="304" customWidth="1"/>
    <col min="11271" max="11271" width="6.33203125" style="304" customWidth="1"/>
    <col min="11272" max="11272" width="16" style="304" customWidth="1"/>
    <col min="11273" max="11273" width="4.33203125" style="304" customWidth="1"/>
    <col min="11274" max="11274" width="3.88671875" style="304" customWidth="1"/>
    <col min="11275" max="11275" width="3.6640625" style="304" customWidth="1"/>
    <col min="11276" max="11276" width="12.33203125" style="304" customWidth="1"/>
    <col min="11277" max="11277" width="3.6640625" style="304" customWidth="1"/>
    <col min="11278" max="11278" width="14.44140625" style="304" customWidth="1"/>
    <col min="11279" max="11279" width="28.109375" style="304" customWidth="1"/>
    <col min="11280" max="11280" width="14" style="304" customWidth="1"/>
    <col min="11281" max="11281" width="13" style="304" customWidth="1"/>
    <col min="11282" max="11520" width="11.44140625" style="304"/>
    <col min="11521" max="11521" width="3.44140625" style="304" customWidth="1"/>
    <col min="11522" max="11522" width="6.44140625" style="304" customWidth="1"/>
    <col min="11523" max="11523" width="26.88671875" style="304" customWidth="1"/>
    <col min="11524" max="11524" width="12.109375" style="304" customWidth="1"/>
    <col min="11525" max="11525" width="9.33203125" style="304" bestFit="1" customWidth="1"/>
    <col min="11526" max="11526" width="17.44140625" style="304" customWidth="1"/>
    <col min="11527" max="11527" width="6.33203125" style="304" customWidth="1"/>
    <col min="11528" max="11528" width="16" style="304" customWidth="1"/>
    <col min="11529" max="11529" width="4.33203125" style="304" customWidth="1"/>
    <col min="11530" max="11530" width="3.88671875" style="304" customWidth="1"/>
    <col min="11531" max="11531" width="3.6640625" style="304" customWidth="1"/>
    <col min="11532" max="11532" width="12.33203125" style="304" customWidth="1"/>
    <col min="11533" max="11533" width="3.6640625" style="304" customWidth="1"/>
    <col min="11534" max="11534" width="14.44140625" style="304" customWidth="1"/>
    <col min="11535" max="11535" width="28.109375" style="304" customWidth="1"/>
    <col min="11536" max="11536" width="14" style="304" customWidth="1"/>
    <col min="11537" max="11537" width="13" style="304" customWidth="1"/>
    <col min="11538" max="11776" width="11.44140625" style="304"/>
    <col min="11777" max="11777" width="3.44140625" style="304" customWidth="1"/>
    <col min="11778" max="11778" width="6.44140625" style="304" customWidth="1"/>
    <col min="11779" max="11779" width="26.88671875" style="304" customWidth="1"/>
    <col min="11780" max="11780" width="12.109375" style="304" customWidth="1"/>
    <col min="11781" max="11781" width="9.33203125" style="304" bestFit="1" customWidth="1"/>
    <col min="11782" max="11782" width="17.44140625" style="304" customWidth="1"/>
    <col min="11783" max="11783" width="6.33203125" style="304" customWidth="1"/>
    <col min="11784" max="11784" width="16" style="304" customWidth="1"/>
    <col min="11785" max="11785" width="4.33203125" style="304" customWidth="1"/>
    <col min="11786" max="11786" width="3.88671875" style="304" customWidth="1"/>
    <col min="11787" max="11787" width="3.6640625" style="304" customWidth="1"/>
    <col min="11788" max="11788" width="12.33203125" style="304" customWidth="1"/>
    <col min="11789" max="11789" width="3.6640625" style="304" customWidth="1"/>
    <col min="11790" max="11790" width="14.44140625" style="304" customWidth="1"/>
    <col min="11791" max="11791" width="28.109375" style="304" customWidth="1"/>
    <col min="11792" max="11792" width="14" style="304" customWidth="1"/>
    <col min="11793" max="11793" width="13" style="304" customWidth="1"/>
    <col min="11794" max="12032" width="11.44140625" style="304"/>
    <col min="12033" max="12033" width="3.44140625" style="304" customWidth="1"/>
    <col min="12034" max="12034" width="6.44140625" style="304" customWidth="1"/>
    <col min="12035" max="12035" width="26.88671875" style="304" customWidth="1"/>
    <col min="12036" max="12036" width="12.109375" style="304" customWidth="1"/>
    <col min="12037" max="12037" width="9.33203125" style="304" bestFit="1" customWidth="1"/>
    <col min="12038" max="12038" width="17.44140625" style="304" customWidth="1"/>
    <col min="12039" max="12039" width="6.33203125" style="304" customWidth="1"/>
    <col min="12040" max="12040" width="16" style="304" customWidth="1"/>
    <col min="12041" max="12041" width="4.33203125" style="304" customWidth="1"/>
    <col min="12042" max="12042" width="3.88671875" style="304" customWidth="1"/>
    <col min="12043" max="12043" width="3.6640625" style="304" customWidth="1"/>
    <col min="12044" max="12044" width="12.33203125" style="304" customWidth="1"/>
    <col min="12045" max="12045" width="3.6640625" style="304" customWidth="1"/>
    <col min="12046" max="12046" width="14.44140625" style="304" customWidth="1"/>
    <col min="12047" max="12047" width="28.109375" style="304" customWidth="1"/>
    <col min="12048" max="12048" width="14" style="304" customWidth="1"/>
    <col min="12049" max="12049" width="13" style="304" customWidth="1"/>
    <col min="12050" max="12288" width="11.44140625" style="304"/>
    <col min="12289" max="12289" width="3.44140625" style="304" customWidth="1"/>
    <col min="12290" max="12290" width="6.44140625" style="304" customWidth="1"/>
    <col min="12291" max="12291" width="26.88671875" style="304" customWidth="1"/>
    <col min="12292" max="12292" width="12.109375" style="304" customWidth="1"/>
    <col min="12293" max="12293" width="9.33203125" style="304" bestFit="1" customWidth="1"/>
    <col min="12294" max="12294" width="17.44140625" style="304" customWidth="1"/>
    <col min="12295" max="12295" width="6.33203125" style="304" customWidth="1"/>
    <col min="12296" max="12296" width="16" style="304" customWidth="1"/>
    <col min="12297" max="12297" width="4.33203125" style="304" customWidth="1"/>
    <col min="12298" max="12298" width="3.88671875" style="304" customWidth="1"/>
    <col min="12299" max="12299" width="3.6640625" style="304" customWidth="1"/>
    <col min="12300" max="12300" width="12.33203125" style="304" customWidth="1"/>
    <col min="12301" max="12301" width="3.6640625" style="304" customWidth="1"/>
    <col min="12302" max="12302" width="14.44140625" style="304" customWidth="1"/>
    <col min="12303" max="12303" width="28.109375" style="304" customWidth="1"/>
    <col min="12304" max="12304" width="14" style="304" customWidth="1"/>
    <col min="12305" max="12305" width="13" style="304" customWidth="1"/>
    <col min="12306" max="12544" width="11.44140625" style="304"/>
    <col min="12545" max="12545" width="3.44140625" style="304" customWidth="1"/>
    <col min="12546" max="12546" width="6.44140625" style="304" customWidth="1"/>
    <col min="12547" max="12547" width="26.88671875" style="304" customWidth="1"/>
    <col min="12548" max="12548" width="12.109375" style="304" customWidth="1"/>
    <col min="12549" max="12549" width="9.33203125" style="304" bestFit="1" customWidth="1"/>
    <col min="12550" max="12550" width="17.44140625" style="304" customWidth="1"/>
    <col min="12551" max="12551" width="6.33203125" style="304" customWidth="1"/>
    <col min="12552" max="12552" width="16" style="304" customWidth="1"/>
    <col min="12553" max="12553" width="4.33203125" style="304" customWidth="1"/>
    <col min="12554" max="12554" width="3.88671875" style="304" customWidth="1"/>
    <col min="12555" max="12555" width="3.6640625" style="304" customWidth="1"/>
    <col min="12556" max="12556" width="12.33203125" style="304" customWidth="1"/>
    <col min="12557" max="12557" width="3.6640625" style="304" customWidth="1"/>
    <col min="12558" max="12558" width="14.44140625" style="304" customWidth="1"/>
    <col min="12559" max="12559" width="28.109375" style="304" customWidth="1"/>
    <col min="12560" max="12560" width="14" style="304" customWidth="1"/>
    <col min="12561" max="12561" width="13" style="304" customWidth="1"/>
    <col min="12562" max="12800" width="11.44140625" style="304"/>
    <col min="12801" max="12801" width="3.44140625" style="304" customWidth="1"/>
    <col min="12802" max="12802" width="6.44140625" style="304" customWidth="1"/>
    <col min="12803" max="12803" width="26.88671875" style="304" customWidth="1"/>
    <col min="12804" max="12804" width="12.109375" style="304" customWidth="1"/>
    <col min="12805" max="12805" width="9.33203125" style="304" bestFit="1" customWidth="1"/>
    <col min="12806" max="12806" width="17.44140625" style="304" customWidth="1"/>
    <col min="12807" max="12807" width="6.33203125" style="304" customWidth="1"/>
    <col min="12808" max="12808" width="16" style="304" customWidth="1"/>
    <col min="12809" max="12809" width="4.33203125" style="304" customWidth="1"/>
    <col min="12810" max="12810" width="3.88671875" style="304" customWidth="1"/>
    <col min="12811" max="12811" width="3.6640625" style="304" customWidth="1"/>
    <col min="12812" max="12812" width="12.33203125" style="304" customWidth="1"/>
    <col min="12813" max="12813" width="3.6640625" style="304" customWidth="1"/>
    <col min="12814" max="12814" width="14.44140625" style="304" customWidth="1"/>
    <col min="12815" max="12815" width="28.109375" style="304" customWidth="1"/>
    <col min="12816" max="12816" width="14" style="304" customWidth="1"/>
    <col min="12817" max="12817" width="13" style="304" customWidth="1"/>
    <col min="12818" max="13056" width="11.44140625" style="304"/>
    <col min="13057" max="13057" width="3.44140625" style="304" customWidth="1"/>
    <col min="13058" max="13058" width="6.44140625" style="304" customWidth="1"/>
    <col min="13059" max="13059" width="26.88671875" style="304" customWidth="1"/>
    <col min="13060" max="13060" width="12.109375" style="304" customWidth="1"/>
    <col min="13061" max="13061" width="9.33203125" style="304" bestFit="1" customWidth="1"/>
    <col min="13062" max="13062" width="17.44140625" style="304" customWidth="1"/>
    <col min="13063" max="13063" width="6.33203125" style="304" customWidth="1"/>
    <col min="13064" max="13064" width="16" style="304" customWidth="1"/>
    <col min="13065" max="13065" width="4.33203125" style="304" customWidth="1"/>
    <col min="13066" max="13066" width="3.88671875" style="304" customWidth="1"/>
    <col min="13067" max="13067" width="3.6640625" style="304" customWidth="1"/>
    <col min="13068" max="13068" width="12.33203125" style="304" customWidth="1"/>
    <col min="13069" max="13069" width="3.6640625" style="304" customWidth="1"/>
    <col min="13070" max="13070" width="14.44140625" style="304" customWidth="1"/>
    <col min="13071" max="13071" width="28.109375" style="304" customWidth="1"/>
    <col min="13072" max="13072" width="14" style="304" customWidth="1"/>
    <col min="13073" max="13073" width="13" style="304" customWidth="1"/>
    <col min="13074" max="13312" width="11.44140625" style="304"/>
    <col min="13313" max="13313" width="3.44140625" style="304" customWidth="1"/>
    <col min="13314" max="13314" width="6.44140625" style="304" customWidth="1"/>
    <col min="13315" max="13315" width="26.88671875" style="304" customWidth="1"/>
    <col min="13316" max="13316" width="12.109375" style="304" customWidth="1"/>
    <col min="13317" max="13317" width="9.33203125" style="304" bestFit="1" customWidth="1"/>
    <col min="13318" max="13318" width="17.44140625" style="304" customWidth="1"/>
    <col min="13319" max="13319" width="6.33203125" style="304" customWidth="1"/>
    <col min="13320" max="13320" width="16" style="304" customWidth="1"/>
    <col min="13321" max="13321" width="4.33203125" style="304" customWidth="1"/>
    <col min="13322" max="13322" width="3.88671875" style="304" customWidth="1"/>
    <col min="13323" max="13323" width="3.6640625" style="304" customWidth="1"/>
    <col min="13324" max="13324" width="12.33203125" style="304" customWidth="1"/>
    <col min="13325" max="13325" width="3.6640625" style="304" customWidth="1"/>
    <col min="13326" max="13326" width="14.44140625" style="304" customWidth="1"/>
    <col min="13327" max="13327" width="28.109375" style="304" customWidth="1"/>
    <col min="13328" max="13328" width="14" style="304" customWidth="1"/>
    <col min="13329" max="13329" width="13" style="304" customWidth="1"/>
    <col min="13330" max="13568" width="11.44140625" style="304"/>
    <col min="13569" max="13569" width="3.44140625" style="304" customWidth="1"/>
    <col min="13570" max="13570" width="6.44140625" style="304" customWidth="1"/>
    <col min="13571" max="13571" width="26.88671875" style="304" customWidth="1"/>
    <col min="13572" max="13572" width="12.109375" style="304" customWidth="1"/>
    <col min="13573" max="13573" width="9.33203125" style="304" bestFit="1" customWidth="1"/>
    <col min="13574" max="13574" width="17.44140625" style="304" customWidth="1"/>
    <col min="13575" max="13575" width="6.33203125" style="304" customWidth="1"/>
    <col min="13576" max="13576" width="16" style="304" customWidth="1"/>
    <col min="13577" max="13577" width="4.33203125" style="304" customWidth="1"/>
    <col min="13578" max="13578" width="3.88671875" style="304" customWidth="1"/>
    <col min="13579" max="13579" width="3.6640625" style="304" customWidth="1"/>
    <col min="13580" max="13580" width="12.33203125" style="304" customWidth="1"/>
    <col min="13581" max="13581" width="3.6640625" style="304" customWidth="1"/>
    <col min="13582" max="13582" width="14.44140625" style="304" customWidth="1"/>
    <col min="13583" max="13583" width="28.109375" style="304" customWidth="1"/>
    <col min="13584" max="13584" width="14" style="304" customWidth="1"/>
    <col min="13585" max="13585" width="13" style="304" customWidth="1"/>
    <col min="13586" max="13824" width="11.44140625" style="304"/>
    <col min="13825" max="13825" width="3.44140625" style="304" customWidth="1"/>
    <col min="13826" max="13826" width="6.44140625" style="304" customWidth="1"/>
    <col min="13827" max="13827" width="26.88671875" style="304" customWidth="1"/>
    <col min="13828" max="13828" width="12.109375" style="304" customWidth="1"/>
    <col min="13829" max="13829" width="9.33203125" style="304" bestFit="1" customWidth="1"/>
    <col min="13830" max="13830" width="17.44140625" style="304" customWidth="1"/>
    <col min="13831" max="13831" width="6.33203125" style="304" customWidth="1"/>
    <col min="13832" max="13832" width="16" style="304" customWidth="1"/>
    <col min="13833" max="13833" width="4.33203125" style="304" customWidth="1"/>
    <col min="13834" max="13834" width="3.88671875" style="304" customWidth="1"/>
    <col min="13835" max="13835" width="3.6640625" style="304" customWidth="1"/>
    <col min="13836" max="13836" width="12.33203125" style="304" customWidth="1"/>
    <col min="13837" max="13837" width="3.6640625" style="304" customWidth="1"/>
    <col min="13838" max="13838" width="14.44140625" style="304" customWidth="1"/>
    <col min="13839" max="13839" width="28.109375" style="304" customWidth="1"/>
    <col min="13840" max="13840" width="14" style="304" customWidth="1"/>
    <col min="13841" max="13841" width="13" style="304" customWidth="1"/>
    <col min="13842" max="14080" width="11.44140625" style="304"/>
    <col min="14081" max="14081" width="3.44140625" style="304" customWidth="1"/>
    <col min="14082" max="14082" width="6.44140625" style="304" customWidth="1"/>
    <col min="14083" max="14083" width="26.88671875" style="304" customWidth="1"/>
    <col min="14084" max="14084" width="12.109375" style="304" customWidth="1"/>
    <col min="14085" max="14085" width="9.33203125" style="304" bestFit="1" customWidth="1"/>
    <col min="14086" max="14086" width="17.44140625" style="304" customWidth="1"/>
    <col min="14087" max="14087" width="6.33203125" style="304" customWidth="1"/>
    <col min="14088" max="14088" width="16" style="304" customWidth="1"/>
    <col min="14089" max="14089" width="4.33203125" style="304" customWidth="1"/>
    <col min="14090" max="14090" width="3.88671875" style="304" customWidth="1"/>
    <col min="14091" max="14091" width="3.6640625" style="304" customWidth="1"/>
    <col min="14092" max="14092" width="12.33203125" style="304" customWidth="1"/>
    <col min="14093" max="14093" width="3.6640625" style="304" customWidth="1"/>
    <col min="14094" max="14094" width="14.44140625" style="304" customWidth="1"/>
    <col min="14095" max="14095" width="28.109375" style="304" customWidth="1"/>
    <col min="14096" max="14096" width="14" style="304" customWidth="1"/>
    <col min="14097" max="14097" width="13" style="304" customWidth="1"/>
    <col min="14098" max="14336" width="11.44140625" style="304"/>
    <col min="14337" max="14337" width="3.44140625" style="304" customWidth="1"/>
    <col min="14338" max="14338" width="6.44140625" style="304" customWidth="1"/>
    <col min="14339" max="14339" width="26.88671875" style="304" customWidth="1"/>
    <col min="14340" max="14340" width="12.109375" style="304" customWidth="1"/>
    <col min="14341" max="14341" width="9.33203125" style="304" bestFit="1" customWidth="1"/>
    <col min="14342" max="14342" width="17.44140625" style="304" customWidth="1"/>
    <col min="14343" max="14343" width="6.33203125" style="304" customWidth="1"/>
    <col min="14344" max="14344" width="16" style="304" customWidth="1"/>
    <col min="14345" max="14345" width="4.33203125" style="304" customWidth="1"/>
    <col min="14346" max="14346" width="3.88671875" style="304" customWidth="1"/>
    <col min="14347" max="14347" width="3.6640625" style="304" customWidth="1"/>
    <col min="14348" max="14348" width="12.33203125" style="304" customWidth="1"/>
    <col min="14349" max="14349" width="3.6640625" style="304" customWidth="1"/>
    <col min="14350" max="14350" width="14.44140625" style="304" customWidth="1"/>
    <col min="14351" max="14351" width="28.109375" style="304" customWidth="1"/>
    <col min="14352" max="14352" width="14" style="304" customWidth="1"/>
    <col min="14353" max="14353" width="13" style="304" customWidth="1"/>
    <col min="14354" max="14592" width="11.44140625" style="304"/>
    <col min="14593" max="14593" width="3.44140625" style="304" customWidth="1"/>
    <col min="14594" max="14594" width="6.44140625" style="304" customWidth="1"/>
    <col min="14595" max="14595" width="26.88671875" style="304" customWidth="1"/>
    <col min="14596" max="14596" width="12.109375" style="304" customWidth="1"/>
    <col min="14597" max="14597" width="9.33203125" style="304" bestFit="1" customWidth="1"/>
    <col min="14598" max="14598" width="17.44140625" style="304" customWidth="1"/>
    <col min="14599" max="14599" width="6.33203125" style="304" customWidth="1"/>
    <col min="14600" max="14600" width="16" style="304" customWidth="1"/>
    <col min="14601" max="14601" width="4.33203125" style="304" customWidth="1"/>
    <col min="14602" max="14602" width="3.88671875" style="304" customWidth="1"/>
    <col min="14603" max="14603" width="3.6640625" style="304" customWidth="1"/>
    <col min="14604" max="14604" width="12.33203125" style="304" customWidth="1"/>
    <col min="14605" max="14605" width="3.6640625" style="304" customWidth="1"/>
    <col min="14606" max="14606" width="14.44140625" style="304" customWidth="1"/>
    <col min="14607" max="14607" width="28.109375" style="304" customWidth="1"/>
    <col min="14608" max="14608" width="14" style="304" customWidth="1"/>
    <col min="14609" max="14609" width="13" style="304" customWidth="1"/>
    <col min="14610" max="14848" width="11.44140625" style="304"/>
    <col min="14849" max="14849" width="3.44140625" style="304" customWidth="1"/>
    <col min="14850" max="14850" width="6.44140625" style="304" customWidth="1"/>
    <col min="14851" max="14851" width="26.88671875" style="304" customWidth="1"/>
    <col min="14852" max="14852" width="12.109375" style="304" customWidth="1"/>
    <col min="14853" max="14853" width="9.33203125" style="304" bestFit="1" customWidth="1"/>
    <col min="14854" max="14854" width="17.44140625" style="304" customWidth="1"/>
    <col min="14855" max="14855" width="6.33203125" style="304" customWidth="1"/>
    <col min="14856" max="14856" width="16" style="304" customWidth="1"/>
    <col min="14857" max="14857" width="4.33203125" style="304" customWidth="1"/>
    <col min="14858" max="14858" width="3.88671875" style="304" customWidth="1"/>
    <col min="14859" max="14859" width="3.6640625" style="304" customWidth="1"/>
    <col min="14860" max="14860" width="12.33203125" style="304" customWidth="1"/>
    <col min="14861" max="14861" width="3.6640625" style="304" customWidth="1"/>
    <col min="14862" max="14862" width="14.44140625" style="304" customWidth="1"/>
    <col min="14863" max="14863" width="28.109375" style="304" customWidth="1"/>
    <col min="14864" max="14864" width="14" style="304" customWidth="1"/>
    <col min="14865" max="14865" width="13" style="304" customWidth="1"/>
    <col min="14866" max="15104" width="11.44140625" style="304"/>
    <col min="15105" max="15105" width="3.44140625" style="304" customWidth="1"/>
    <col min="15106" max="15106" width="6.44140625" style="304" customWidth="1"/>
    <col min="15107" max="15107" width="26.88671875" style="304" customWidth="1"/>
    <col min="15108" max="15108" width="12.109375" style="304" customWidth="1"/>
    <col min="15109" max="15109" width="9.33203125" style="304" bestFit="1" customWidth="1"/>
    <col min="15110" max="15110" width="17.44140625" style="304" customWidth="1"/>
    <col min="15111" max="15111" width="6.33203125" style="304" customWidth="1"/>
    <col min="15112" max="15112" width="16" style="304" customWidth="1"/>
    <col min="15113" max="15113" width="4.33203125" style="304" customWidth="1"/>
    <col min="15114" max="15114" width="3.88671875" style="304" customWidth="1"/>
    <col min="15115" max="15115" width="3.6640625" style="304" customWidth="1"/>
    <col min="15116" max="15116" width="12.33203125" style="304" customWidth="1"/>
    <col min="15117" max="15117" width="3.6640625" style="304" customWidth="1"/>
    <col min="15118" max="15118" width="14.44140625" style="304" customWidth="1"/>
    <col min="15119" max="15119" width="28.109375" style="304" customWidth="1"/>
    <col min="15120" max="15120" width="14" style="304" customWidth="1"/>
    <col min="15121" max="15121" width="13" style="304" customWidth="1"/>
    <col min="15122" max="15360" width="11.44140625" style="304"/>
    <col min="15361" max="15361" width="3.44140625" style="304" customWidth="1"/>
    <col min="15362" max="15362" width="6.44140625" style="304" customWidth="1"/>
    <col min="15363" max="15363" width="26.88671875" style="304" customWidth="1"/>
    <col min="15364" max="15364" width="12.109375" style="304" customWidth="1"/>
    <col min="15365" max="15365" width="9.33203125" style="304" bestFit="1" customWidth="1"/>
    <col min="15366" max="15366" width="17.44140625" style="304" customWidth="1"/>
    <col min="15367" max="15367" width="6.33203125" style="304" customWidth="1"/>
    <col min="15368" max="15368" width="16" style="304" customWidth="1"/>
    <col min="15369" max="15369" width="4.33203125" style="304" customWidth="1"/>
    <col min="15370" max="15370" width="3.88671875" style="304" customWidth="1"/>
    <col min="15371" max="15371" width="3.6640625" style="304" customWidth="1"/>
    <col min="15372" max="15372" width="12.33203125" style="304" customWidth="1"/>
    <col min="15373" max="15373" width="3.6640625" style="304" customWidth="1"/>
    <col min="15374" max="15374" width="14.44140625" style="304" customWidth="1"/>
    <col min="15375" max="15375" width="28.109375" style="304" customWidth="1"/>
    <col min="15376" max="15376" width="14" style="304" customWidth="1"/>
    <col min="15377" max="15377" width="13" style="304" customWidth="1"/>
    <col min="15378" max="15616" width="11.44140625" style="304"/>
    <col min="15617" max="15617" width="3.44140625" style="304" customWidth="1"/>
    <col min="15618" max="15618" width="6.44140625" style="304" customWidth="1"/>
    <col min="15619" max="15619" width="26.88671875" style="304" customWidth="1"/>
    <col min="15620" max="15620" width="12.109375" style="304" customWidth="1"/>
    <col min="15621" max="15621" width="9.33203125" style="304" bestFit="1" customWidth="1"/>
    <col min="15622" max="15622" width="17.44140625" style="304" customWidth="1"/>
    <col min="15623" max="15623" width="6.33203125" style="304" customWidth="1"/>
    <col min="15624" max="15624" width="16" style="304" customWidth="1"/>
    <col min="15625" max="15625" width="4.33203125" style="304" customWidth="1"/>
    <col min="15626" max="15626" width="3.88671875" style="304" customWidth="1"/>
    <col min="15627" max="15627" width="3.6640625" style="304" customWidth="1"/>
    <col min="15628" max="15628" width="12.33203125" style="304" customWidth="1"/>
    <col min="15629" max="15629" width="3.6640625" style="304" customWidth="1"/>
    <col min="15630" max="15630" width="14.44140625" style="304" customWidth="1"/>
    <col min="15631" max="15631" width="28.109375" style="304" customWidth="1"/>
    <col min="15632" max="15632" width="14" style="304" customWidth="1"/>
    <col min="15633" max="15633" width="13" style="304" customWidth="1"/>
    <col min="15634" max="15872" width="11.44140625" style="304"/>
    <col min="15873" max="15873" width="3.44140625" style="304" customWidth="1"/>
    <col min="15874" max="15874" width="6.44140625" style="304" customWidth="1"/>
    <col min="15875" max="15875" width="26.88671875" style="304" customWidth="1"/>
    <col min="15876" max="15876" width="12.109375" style="304" customWidth="1"/>
    <col min="15877" max="15877" width="9.33203125" style="304" bestFit="1" customWidth="1"/>
    <col min="15878" max="15878" width="17.44140625" style="304" customWidth="1"/>
    <col min="15879" max="15879" width="6.33203125" style="304" customWidth="1"/>
    <col min="15880" max="15880" width="16" style="304" customWidth="1"/>
    <col min="15881" max="15881" width="4.33203125" style="304" customWidth="1"/>
    <col min="15882" max="15882" width="3.88671875" style="304" customWidth="1"/>
    <col min="15883" max="15883" width="3.6640625" style="304" customWidth="1"/>
    <col min="15884" max="15884" width="12.33203125" style="304" customWidth="1"/>
    <col min="15885" max="15885" width="3.6640625" style="304" customWidth="1"/>
    <col min="15886" max="15886" width="14.44140625" style="304" customWidth="1"/>
    <col min="15887" max="15887" width="28.109375" style="304" customWidth="1"/>
    <col min="15888" max="15888" width="14" style="304" customWidth="1"/>
    <col min="15889" max="15889" width="13" style="304" customWidth="1"/>
    <col min="15890" max="16128" width="11.44140625" style="304"/>
    <col min="16129" max="16129" width="3.44140625" style="304" customWidth="1"/>
    <col min="16130" max="16130" width="6.44140625" style="304" customWidth="1"/>
    <col min="16131" max="16131" width="26.88671875" style="304" customWidth="1"/>
    <col min="16132" max="16132" width="12.109375" style="304" customWidth="1"/>
    <col min="16133" max="16133" width="9.33203125" style="304" bestFit="1" customWidth="1"/>
    <col min="16134" max="16134" width="17.44140625" style="304" customWidth="1"/>
    <col min="16135" max="16135" width="6.33203125" style="304" customWidth="1"/>
    <col min="16136" max="16136" width="16" style="304" customWidth="1"/>
    <col min="16137" max="16137" width="4.33203125" style="304" customWidth="1"/>
    <col min="16138" max="16138" width="3.88671875" style="304" customWidth="1"/>
    <col min="16139" max="16139" width="3.6640625" style="304" customWidth="1"/>
    <col min="16140" max="16140" width="12.33203125" style="304" customWidth="1"/>
    <col min="16141" max="16141" width="3.6640625" style="304" customWidth="1"/>
    <col min="16142" max="16142" width="14.44140625" style="304" customWidth="1"/>
    <col min="16143" max="16143" width="28.109375" style="304" customWidth="1"/>
    <col min="16144" max="16144" width="14" style="304" customWidth="1"/>
    <col min="16145" max="16145" width="13" style="304" customWidth="1"/>
    <col min="16146" max="16384" width="11.44140625" style="304"/>
  </cols>
  <sheetData>
    <row r="1" spans="1:17" s="11" customFormat="1" ht="13.2" x14ac:dyDescent="0.25">
      <c r="A1" s="318"/>
      <c r="B1" s="291" t="s">
        <v>166</v>
      </c>
      <c r="C1" s="11" t="s">
        <v>167</v>
      </c>
      <c r="D1" s="11" t="s">
        <v>168</v>
      </c>
      <c r="E1" s="11" t="s">
        <v>169</v>
      </c>
      <c r="F1" s="11" t="s">
        <v>170</v>
      </c>
      <c r="G1" s="318" t="s">
        <v>171</v>
      </c>
      <c r="H1" s="11" t="s">
        <v>172</v>
      </c>
      <c r="I1" s="318" t="s">
        <v>173</v>
      </c>
      <c r="J1" s="318" t="s">
        <v>174</v>
      </c>
      <c r="K1" s="318" t="s">
        <v>175</v>
      </c>
      <c r="L1" s="11" t="s">
        <v>176</v>
      </c>
      <c r="M1" s="291" t="s">
        <v>177</v>
      </c>
      <c r="N1" s="11" t="s">
        <v>178</v>
      </c>
      <c r="O1" s="298" t="s">
        <v>179</v>
      </c>
      <c r="P1" s="11" t="s">
        <v>180</v>
      </c>
      <c r="Q1" s="11" t="s">
        <v>181</v>
      </c>
    </row>
    <row r="2" spans="1:17" x14ac:dyDescent="0.2">
      <c r="A2" s="299"/>
      <c r="B2" s="300"/>
      <c r="C2" s="301" t="s">
        <v>182</v>
      </c>
      <c r="D2" s="300"/>
      <c r="E2" s="300"/>
      <c r="F2" s="300"/>
      <c r="G2" s="299"/>
      <c r="H2" s="300"/>
      <c r="I2" s="299"/>
      <c r="J2" s="299"/>
      <c r="K2" s="299"/>
      <c r="L2" s="300"/>
      <c r="M2" s="302"/>
      <c r="N2" s="300"/>
      <c r="O2" s="303"/>
      <c r="P2" s="300"/>
      <c r="Q2" s="300"/>
    </row>
    <row r="3" spans="1:17" s="15" customFormat="1" ht="13.2" x14ac:dyDescent="0.25">
      <c r="A3" s="289"/>
      <c r="B3" s="317" t="s">
        <v>183</v>
      </c>
      <c r="C3" s="15" t="s">
        <v>184</v>
      </c>
      <c r="D3" s="15" t="s">
        <v>185</v>
      </c>
      <c r="E3" s="15" t="s">
        <v>186</v>
      </c>
      <c r="F3" s="15" t="s">
        <v>187</v>
      </c>
      <c r="G3" s="289">
        <v>26197</v>
      </c>
      <c r="H3" s="15" t="s">
        <v>188</v>
      </c>
      <c r="I3" s="289"/>
      <c r="J3" s="289"/>
      <c r="K3" s="289"/>
      <c r="L3" s="15" t="s">
        <v>189</v>
      </c>
      <c r="M3" s="317"/>
      <c r="O3" s="164" t="s">
        <v>190</v>
      </c>
    </row>
    <row r="4" spans="1:17" ht="13.2" x14ac:dyDescent="0.25">
      <c r="B4" s="15" t="s">
        <v>183</v>
      </c>
      <c r="C4" s="317" t="s">
        <v>191</v>
      </c>
      <c r="D4" s="15" t="s">
        <v>192</v>
      </c>
      <c r="E4" s="15" t="s">
        <v>193</v>
      </c>
      <c r="F4" s="15" t="s">
        <v>194</v>
      </c>
      <c r="G4" s="289">
        <v>82538</v>
      </c>
      <c r="H4" s="15" t="s">
        <v>195</v>
      </c>
      <c r="I4" s="289"/>
      <c r="J4" s="289"/>
      <c r="K4" s="289"/>
      <c r="L4" s="15" t="s">
        <v>196</v>
      </c>
      <c r="M4" s="317"/>
      <c r="N4" s="15" t="s">
        <v>197</v>
      </c>
      <c r="O4" s="164" t="s">
        <v>198</v>
      </c>
      <c r="P4" s="15" t="s">
        <v>199</v>
      </c>
      <c r="Q4" s="15" t="s">
        <v>200</v>
      </c>
    </row>
    <row r="5" spans="1:17" ht="13.2" x14ac:dyDescent="0.25">
      <c r="B5" s="15" t="s">
        <v>183</v>
      </c>
      <c r="C5" s="317" t="s">
        <v>201</v>
      </c>
      <c r="D5" s="15" t="s">
        <v>202</v>
      </c>
      <c r="E5" s="15" t="s">
        <v>203</v>
      </c>
      <c r="F5" s="15" t="s">
        <v>204</v>
      </c>
      <c r="G5" s="289">
        <v>67069</v>
      </c>
      <c r="H5" s="15" t="s">
        <v>205</v>
      </c>
      <c r="I5" s="289"/>
      <c r="J5" s="289"/>
      <c r="K5" s="289"/>
      <c r="L5" s="15" t="s">
        <v>206</v>
      </c>
      <c r="M5" s="317"/>
      <c r="N5" s="15" t="s">
        <v>207</v>
      </c>
      <c r="O5" s="164" t="s">
        <v>208</v>
      </c>
      <c r="P5" s="15"/>
      <c r="Q5" s="15" t="s">
        <v>209</v>
      </c>
    </row>
    <row r="6" spans="1:17" ht="13.2" x14ac:dyDescent="0.25">
      <c r="B6" s="15" t="s">
        <v>183</v>
      </c>
      <c r="C6" s="317" t="s">
        <v>210</v>
      </c>
      <c r="D6" s="15" t="s">
        <v>211</v>
      </c>
      <c r="E6" s="15" t="s">
        <v>212</v>
      </c>
      <c r="F6" s="15" t="s">
        <v>213</v>
      </c>
      <c r="G6" s="289">
        <v>66386</v>
      </c>
      <c r="H6" s="15" t="s">
        <v>214</v>
      </c>
      <c r="I6" s="289"/>
      <c r="J6" s="289"/>
      <c r="K6" s="289"/>
      <c r="L6" s="15" t="s">
        <v>215</v>
      </c>
      <c r="M6" s="317"/>
      <c r="N6" s="15"/>
      <c r="O6" s="164" t="s">
        <v>216</v>
      </c>
      <c r="P6" s="15" t="s">
        <v>215</v>
      </c>
      <c r="Q6" s="15" t="s">
        <v>217</v>
      </c>
    </row>
    <row r="7" spans="1:17" ht="13.2" x14ac:dyDescent="0.25">
      <c r="B7" s="15" t="s">
        <v>222</v>
      </c>
      <c r="C7" s="317" t="s">
        <v>218</v>
      </c>
      <c r="D7" s="15" t="s">
        <v>219</v>
      </c>
      <c r="E7" s="15" t="s">
        <v>220</v>
      </c>
      <c r="F7" s="15"/>
      <c r="G7" s="289"/>
      <c r="H7" s="15"/>
      <c r="I7" s="289"/>
      <c r="J7" s="289"/>
      <c r="K7" s="289"/>
      <c r="L7" s="15"/>
      <c r="M7" s="317"/>
      <c r="N7" s="15"/>
      <c r="O7" s="360" t="s">
        <v>221</v>
      </c>
      <c r="P7" s="15"/>
      <c r="Q7" s="15"/>
    </row>
    <row r="8" spans="1:17" ht="13.2" x14ac:dyDescent="0.25">
      <c r="B8" s="15" t="s">
        <v>222</v>
      </c>
      <c r="C8" s="317" t="s">
        <v>223</v>
      </c>
      <c r="D8" s="15" t="s">
        <v>224</v>
      </c>
      <c r="E8" s="15" t="s">
        <v>225</v>
      </c>
      <c r="F8" s="15" t="s">
        <v>226</v>
      </c>
      <c r="G8" s="289">
        <v>74915</v>
      </c>
      <c r="H8" s="15" t="s">
        <v>227</v>
      </c>
      <c r="I8" s="289"/>
      <c r="J8" s="289"/>
      <c r="K8" s="289"/>
      <c r="L8" s="15" t="s">
        <v>228</v>
      </c>
      <c r="M8" s="317"/>
      <c r="N8" s="15"/>
      <c r="O8" s="164" t="s">
        <v>229</v>
      </c>
      <c r="P8" s="15" t="s">
        <v>228</v>
      </c>
      <c r="Q8" s="15"/>
    </row>
    <row r="9" spans="1:17" ht="13.2" x14ac:dyDescent="0.25">
      <c r="B9" s="15" t="s">
        <v>222</v>
      </c>
      <c r="C9" s="317" t="s">
        <v>230</v>
      </c>
      <c r="D9" s="15" t="s">
        <v>231</v>
      </c>
      <c r="E9" s="15" t="s">
        <v>232</v>
      </c>
      <c r="F9" s="15" t="s">
        <v>233</v>
      </c>
      <c r="G9" s="289">
        <v>68309</v>
      </c>
      <c r="H9" s="15" t="s">
        <v>234</v>
      </c>
      <c r="I9" s="289"/>
      <c r="J9" s="289"/>
      <c r="K9" s="289"/>
      <c r="L9" s="15" t="s">
        <v>235</v>
      </c>
      <c r="M9" s="317"/>
      <c r="N9" s="15"/>
      <c r="O9" s="164" t="s">
        <v>236</v>
      </c>
      <c r="P9" s="15"/>
      <c r="Q9" s="15"/>
    </row>
    <row r="10" spans="1:17" ht="13.2" x14ac:dyDescent="0.25">
      <c r="B10" s="15" t="s">
        <v>222</v>
      </c>
      <c r="C10" s="317" t="s">
        <v>237</v>
      </c>
      <c r="D10" s="15" t="s">
        <v>224</v>
      </c>
      <c r="E10" s="15" t="s">
        <v>238</v>
      </c>
      <c r="F10" s="15" t="s">
        <v>226</v>
      </c>
      <c r="G10" s="289">
        <v>74915</v>
      </c>
      <c r="H10" s="15" t="s">
        <v>227</v>
      </c>
      <c r="I10" s="289"/>
      <c r="J10" s="289"/>
      <c r="K10" s="289"/>
      <c r="L10" s="15" t="s">
        <v>239</v>
      </c>
      <c r="M10" s="317"/>
      <c r="N10" s="15"/>
      <c r="O10" s="164" t="s">
        <v>240</v>
      </c>
      <c r="P10" s="15" t="s">
        <v>241</v>
      </c>
      <c r="Q10" s="15" t="s">
        <v>242</v>
      </c>
    </row>
    <row r="11" spans="1:17" ht="13.8" thickBot="1" x14ac:dyDescent="0.3">
      <c r="B11" s="15"/>
      <c r="C11" s="317" t="s">
        <v>243</v>
      </c>
      <c r="D11" s="15" t="s">
        <v>244</v>
      </c>
      <c r="E11" s="15" t="s">
        <v>245</v>
      </c>
      <c r="F11" s="15" t="s">
        <v>246</v>
      </c>
      <c r="G11" s="289">
        <v>21339</v>
      </c>
      <c r="H11" s="15" t="s">
        <v>247</v>
      </c>
      <c r="I11" s="289"/>
      <c r="J11" s="289"/>
      <c r="K11" s="289"/>
      <c r="L11" s="15" t="s">
        <v>248</v>
      </c>
      <c r="M11" s="317"/>
      <c r="N11" s="15"/>
      <c r="O11" s="164" t="s">
        <v>249</v>
      </c>
      <c r="P11" s="15" t="s">
        <v>250</v>
      </c>
      <c r="Q11" s="15"/>
    </row>
    <row r="12" spans="1:17" ht="13.2" x14ac:dyDescent="0.25">
      <c r="A12" s="307"/>
      <c r="B12" s="361"/>
      <c r="C12" s="362" t="s">
        <v>251</v>
      </c>
      <c r="D12" s="361"/>
      <c r="E12" s="361"/>
      <c r="F12" s="361"/>
      <c r="G12" s="363"/>
      <c r="H12" s="361"/>
      <c r="I12" s="363"/>
      <c r="J12" s="363"/>
      <c r="K12" s="363"/>
      <c r="L12" s="361"/>
      <c r="M12" s="364"/>
      <c r="N12" s="361"/>
      <c r="O12" s="365"/>
      <c r="P12" s="366"/>
      <c r="Q12" s="366"/>
    </row>
    <row r="13" spans="1:17" ht="13.2" x14ac:dyDescent="0.25">
      <c r="A13" s="308"/>
      <c r="B13" s="173"/>
      <c r="C13" s="173" t="s">
        <v>252</v>
      </c>
      <c r="D13" s="20"/>
      <c r="E13" s="20"/>
      <c r="F13" s="20" t="s">
        <v>253</v>
      </c>
      <c r="G13" s="367">
        <v>70340</v>
      </c>
      <c r="H13" s="20" t="s">
        <v>254</v>
      </c>
      <c r="I13" s="368"/>
      <c r="J13" s="368"/>
      <c r="K13" s="368"/>
      <c r="L13" s="207"/>
      <c r="M13" s="173"/>
      <c r="N13" s="207"/>
      <c r="O13" s="369"/>
      <c r="P13" s="15"/>
      <c r="Q13" s="15" t="s">
        <v>255</v>
      </c>
    </row>
    <row r="14" spans="1:17" ht="13.2" x14ac:dyDescent="0.25">
      <c r="A14" s="308"/>
      <c r="B14" s="173"/>
      <c r="C14" s="173" t="s">
        <v>256</v>
      </c>
      <c r="D14" s="207" t="s">
        <v>257</v>
      </c>
      <c r="E14" s="207" t="s">
        <v>258</v>
      </c>
      <c r="F14" s="207" t="s">
        <v>259</v>
      </c>
      <c r="G14" s="368">
        <v>70372</v>
      </c>
      <c r="H14" s="207" t="s">
        <v>254</v>
      </c>
      <c r="I14" s="368"/>
      <c r="J14" s="368"/>
      <c r="K14" s="368"/>
      <c r="L14" s="207"/>
      <c r="M14" s="173"/>
      <c r="N14" s="207"/>
      <c r="O14" s="369" t="s">
        <v>260</v>
      </c>
      <c r="P14" s="15"/>
      <c r="Q14" s="15" t="s">
        <v>261</v>
      </c>
    </row>
    <row r="15" spans="1:17" ht="13.2" x14ac:dyDescent="0.25">
      <c r="A15" s="308"/>
      <c r="B15" s="173"/>
      <c r="C15" s="173" t="s">
        <v>778</v>
      </c>
      <c r="D15" s="207" t="s">
        <v>440</v>
      </c>
      <c r="E15" s="207" t="s">
        <v>441</v>
      </c>
      <c r="F15" s="207" t="s">
        <v>259</v>
      </c>
      <c r="G15" s="368">
        <v>70372</v>
      </c>
      <c r="H15" s="207" t="s">
        <v>254</v>
      </c>
      <c r="I15" s="368"/>
      <c r="J15" s="368"/>
      <c r="K15" s="368"/>
      <c r="L15" s="207"/>
      <c r="M15" s="173"/>
      <c r="N15" s="207"/>
      <c r="O15" s="369" t="s">
        <v>442</v>
      </c>
      <c r="P15" s="15"/>
      <c r="Q15" s="15" t="s">
        <v>775</v>
      </c>
    </row>
    <row r="16" spans="1:17" ht="13.8" thickBot="1" x14ac:dyDescent="0.3">
      <c r="B16" s="317"/>
      <c r="C16" s="15"/>
      <c r="D16" s="15"/>
      <c r="E16" s="15"/>
      <c r="F16" s="15"/>
      <c r="G16" s="289"/>
      <c r="H16" s="15"/>
      <c r="I16" s="289"/>
      <c r="J16" s="289"/>
      <c r="K16" s="289"/>
      <c r="L16" s="15"/>
      <c r="M16" s="317"/>
      <c r="N16" s="15"/>
      <c r="O16" s="15"/>
      <c r="P16" s="15"/>
      <c r="Q16" s="15"/>
    </row>
    <row r="17" spans="1:17" ht="13.8" thickBot="1" x14ac:dyDescent="0.3">
      <c r="A17" s="307"/>
      <c r="B17" s="361"/>
      <c r="C17" s="362" t="s">
        <v>262</v>
      </c>
      <c r="D17" s="361"/>
      <c r="E17" s="361"/>
      <c r="F17" s="361"/>
      <c r="G17" s="363"/>
      <c r="H17" s="361"/>
      <c r="I17" s="363"/>
      <c r="J17" s="363"/>
      <c r="K17" s="363"/>
      <c r="L17" s="361"/>
      <c r="M17" s="364"/>
      <c r="N17" s="361"/>
      <c r="O17" s="365"/>
      <c r="P17" s="366"/>
      <c r="Q17" s="366"/>
    </row>
    <row r="18" spans="1:17" s="129" customFormat="1" ht="13.8" thickBot="1" x14ac:dyDescent="0.3">
      <c r="A18" s="358"/>
      <c r="B18" s="370"/>
      <c r="C18" s="370" t="s">
        <v>443</v>
      </c>
      <c r="D18" s="371" t="s">
        <v>295</v>
      </c>
      <c r="E18" s="371" t="s">
        <v>212</v>
      </c>
      <c r="F18" s="371" t="s">
        <v>325</v>
      </c>
      <c r="G18" s="372">
        <v>71069</v>
      </c>
      <c r="H18" s="371" t="s">
        <v>326</v>
      </c>
      <c r="I18" s="373"/>
      <c r="J18" s="372"/>
      <c r="K18" s="372"/>
      <c r="L18" s="371" t="s">
        <v>327</v>
      </c>
      <c r="M18" s="374"/>
      <c r="N18" s="375" t="s">
        <v>328</v>
      </c>
      <c r="O18" s="376" t="s">
        <v>329</v>
      </c>
      <c r="P18" s="377" t="s">
        <v>330</v>
      </c>
      <c r="Q18" s="378" t="s">
        <v>331</v>
      </c>
    </row>
    <row r="19" spans="1:17" s="11" customFormat="1" ht="13.2" x14ac:dyDescent="0.25">
      <c r="A19" s="309"/>
      <c r="B19" s="132"/>
      <c r="C19" s="132" t="s">
        <v>444</v>
      </c>
      <c r="D19" s="133" t="s">
        <v>418</v>
      </c>
      <c r="E19" s="133" t="s">
        <v>296</v>
      </c>
      <c r="F19" s="133" t="s">
        <v>419</v>
      </c>
      <c r="G19" s="149">
        <v>71088</v>
      </c>
      <c r="H19" s="133" t="s">
        <v>420</v>
      </c>
      <c r="I19" s="379"/>
      <c r="J19" s="149" t="s">
        <v>421</v>
      </c>
      <c r="K19" s="149" t="s">
        <v>421</v>
      </c>
      <c r="L19" s="133" t="s">
        <v>445</v>
      </c>
      <c r="M19" s="132"/>
      <c r="N19" s="133" t="s">
        <v>446</v>
      </c>
      <c r="O19" s="380" t="s">
        <v>422</v>
      </c>
      <c r="P19" s="20"/>
      <c r="Q19" s="20"/>
    </row>
    <row r="20" spans="1:17" s="75" customFormat="1" ht="13.2" x14ac:dyDescent="0.25">
      <c r="A20" s="310"/>
      <c r="B20" s="21"/>
      <c r="C20" s="21" t="s">
        <v>265</v>
      </c>
      <c r="D20" s="20" t="s">
        <v>266</v>
      </c>
      <c r="E20" s="20" t="s">
        <v>267</v>
      </c>
      <c r="F20" s="20" t="s">
        <v>268</v>
      </c>
      <c r="G20" s="367">
        <v>74321</v>
      </c>
      <c r="H20" s="20" t="s">
        <v>269</v>
      </c>
      <c r="I20" s="381"/>
      <c r="J20" s="367"/>
      <c r="K20" s="367"/>
      <c r="L20" s="382" t="s">
        <v>270</v>
      </c>
      <c r="M20" s="21"/>
      <c r="N20" s="20" t="s">
        <v>271</v>
      </c>
      <c r="O20" s="380" t="s">
        <v>272</v>
      </c>
      <c r="P20" s="383" t="s">
        <v>273</v>
      </c>
      <c r="Q20" s="27"/>
    </row>
    <row r="21" spans="1:17" s="75" customFormat="1" ht="13.2" x14ac:dyDescent="0.25">
      <c r="A21" s="310"/>
      <c r="B21" s="21"/>
      <c r="C21" s="21" t="s">
        <v>274</v>
      </c>
      <c r="D21" s="20" t="s">
        <v>275</v>
      </c>
      <c r="E21" s="20" t="s">
        <v>276</v>
      </c>
      <c r="F21" s="20" t="s">
        <v>277</v>
      </c>
      <c r="G21" s="367">
        <v>71116</v>
      </c>
      <c r="H21" s="20" t="s">
        <v>102</v>
      </c>
      <c r="I21" s="367"/>
      <c r="J21" s="367"/>
      <c r="K21" s="367"/>
      <c r="L21" s="20" t="s">
        <v>278</v>
      </c>
      <c r="M21" s="21"/>
      <c r="N21" s="20" t="s">
        <v>279</v>
      </c>
      <c r="O21" s="380" t="s">
        <v>280</v>
      </c>
      <c r="P21" s="27" t="s">
        <v>281</v>
      </c>
      <c r="Q21" s="27" t="s">
        <v>282</v>
      </c>
    </row>
    <row r="22" spans="1:17" ht="13.2" x14ac:dyDescent="0.25">
      <c r="A22" s="308"/>
      <c r="B22" s="21"/>
      <c r="C22" s="20" t="s">
        <v>283</v>
      </c>
      <c r="D22" s="20" t="s">
        <v>286</v>
      </c>
      <c r="E22" s="20" t="s">
        <v>284</v>
      </c>
      <c r="F22" s="20" t="s">
        <v>287</v>
      </c>
      <c r="G22" s="367">
        <v>75365</v>
      </c>
      <c r="H22" s="20" t="s">
        <v>288</v>
      </c>
      <c r="I22" s="381"/>
      <c r="J22" s="367"/>
      <c r="K22" s="367"/>
      <c r="L22" s="20" t="s">
        <v>289</v>
      </c>
      <c r="M22" s="21"/>
      <c r="N22" s="20" t="s">
        <v>290</v>
      </c>
      <c r="O22" s="380" t="s">
        <v>291</v>
      </c>
      <c r="P22" s="27" t="s">
        <v>292</v>
      </c>
      <c r="Q22" s="27" t="s">
        <v>293</v>
      </c>
    </row>
    <row r="23" spans="1:17" ht="13.2" x14ac:dyDescent="0.25">
      <c r="A23" s="308"/>
      <c r="B23" s="21"/>
      <c r="C23" s="20" t="s">
        <v>294</v>
      </c>
      <c r="D23" s="20" t="s">
        <v>295</v>
      </c>
      <c r="E23" s="20" t="s">
        <v>296</v>
      </c>
      <c r="F23" s="20" t="s">
        <v>325</v>
      </c>
      <c r="G23" s="367">
        <v>71069</v>
      </c>
      <c r="H23" s="20" t="s">
        <v>326</v>
      </c>
      <c r="I23" s="381"/>
      <c r="J23" s="367"/>
      <c r="K23" s="367"/>
      <c r="L23" s="20"/>
      <c r="M23" s="21"/>
      <c r="N23" s="20" t="s">
        <v>447</v>
      </c>
      <c r="O23" s="380" t="s">
        <v>448</v>
      </c>
      <c r="P23" s="27"/>
      <c r="Q23" s="27"/>
    </row>
    <row r="24" spans="1:17" ht="13.2" x14ac:dyDescent="0.25">
      <c r="A24" s="308"/>
      <c r="B24" s="21"/>
      <c r="C24" s="20" t="s">
        <v>297</v>
      </c>
      <c r="D24" s="20" t="s">
        <v>298</v>
      </c>
      <c r="E24" s="20" t="s">
        <v>299</v>
      </c>
      <c r="F24" s="20" t="s">
        <v>449</v>
      </c>
      <c r="G24" s="367">
        <v>70199</v>
      </c>
      <c r="H24" s="20" t="s">
        <v>254</v>
      </c>
      <c r="I24" s="381"/>
      <c r="J24" s="367"/>
      <c r="K24" s="367"/>
      <c r="L24" s="20"/>
      <c r="M24" s="21"/>
      <c r="N24" s="20" t="s">
        <v>450</v>
      </c>
      <c r="O24" s="380"/>
      <c r="P24" s="27"/>
      <c r="Q24" s="27"/>
    </row>
    <row r="25" spans="1:17" s="306" customFormat="1" ht="13.2" x14ac:dyDescent="0.25">
      <c r="A25" s="308"/>
      <c r="B25" s="21"/>
      <c r="C25" s="21" t="s">
        <v>779</v>
      </c>
      <c r="D25" s="21" t="s">
        <v>451</v>
      </c>
      <c r="E25" s="21" t="s">
        <v>373</v>
      </c>
      <c r="F25" s="21" t="s">
        <v>452</v>
      </c>
      <c r="G25" s="367">
        <v>75378</v>
      </c>
      <c r="H25" s="21" t="s">
        <v>335</v>
      </c>
      <c r="I25" s="381"/>
      <c r="J25" s="367"/>
      <c r="K25" s="367"/>
      <c r="L25" s="21" t="s">
        <v>453</v>
      </c>
      <c r="M25" s="21"/>
      <c r="N25" s="21" t="s">
        <v>454</v>
      </c>
      <c r="O25" s="384" t="s">
        <v>455</v>
      </c>
      <c r="P25" s="28"/>
      <c r="Q25" s="28"/>
    </row>
    <row r="26" spans="1:17" ht="13.2" x14ac:dyDescent="0.25">
      <c r="A26" s="308"/>
      <c r="B26" s="21"/>
      <c r="C26" s="21" t="s">
        <v>301</v>
      </c>
      <c r="D26" s="20" t="s">
        <v>263</v>
      </c>
      <c r="E26" s="20" t="s">
        <v>302</v>
      </c>
      <c r="F26" s="20" t="s">
        <v>264</v>
      </c>
      <c r="G26" s="367">
        <v>70439</v>
      </c>
      <c r="H26" s="20" t="s">
        <v>254</v>
      </c>
      <c r="I26" s="367"/>
      <c r="J26" s="367"/>
      <c r="K26" s="367"/>
      <c r="L26" s="20"/>
      <c r="M26" s="21"/>
      <c r="N26" s="20" t="s">
        <v>303</v>
      </c>
      <c r="O26" s="380" t="s">
        <v>304</v>
      </c>
      <c r="P26" s="27"/>
      <c r="Q26" s="27"/>
    </row>
    <row r="27" spans="1:17" ht="13.2" x14ac:dyDescent="0.25">
      <c r="A27" s="308"/>
      <c r="B27" s="21"/>
      <c r="C27" s="21" t="s">
        <v>305</v>
      </c>
      <c r="D27" s="20" t="s">
        <v>309</v>
      </c>
      <c r="E27" s="20" t="s">
        <v>284</v>
      </c>
      <c r="F27" s="20" t="s">
        <v>310</v>
      </c>
      <c r="G27" s="367">
        <v>89198</v>
      </c>
      <c r="H27" s="20" t="s">
        <v>311</v>
      </c>
      <c r="I27" s="149"/>
      <c r="J27" s="367"/>
      <c r="K27" s="367"/>
      <c r="L27" s="20" t="s">
        <v>312</v>
      </c>
      <c r="M27" s="20"/>
      <c r="N27" s="20" t="s">
        <v>313</v>
      </c>
      <c r="O27" s="380" t="s">
        <v>314</v>
      </c>
      <c r="P27" s="27"/>
      <c r="Q27" s="27"/>
    </row>
    <row r="28" spans="1:17" ht="13.2" x14ac:dyDescent="0.25">
      <c r="A28" s="308"/>
      <c r="B28" s="21"/>
      <c r="C28" s="21" t="s">
        <v>306</v>
      </c>
      <c r="D28" s="20" t="s">
        <v>266</v>
      </c>
      <c r="E28" s="20" t="s">
        <v>307</v>
      </c>
      <c r="F28" s="20" t="s">
        <v>268</v>
      </c>
      <c r="G28" s="367">
        <v>74321</v>
      </c>
      <c r="H28" s="20" t="s">
        <v>269</v>
      </c>
      <c r="I28" s="381"/>
      <c r="J28" s="367"/>
      <c r="K28" s="367"/>
      <c r="L28" s="382" t="s">
        <v>270</v>
      </c>
      <c r="M28" s="21"/>
      <c r="N28" s="20"/>
      <c r="O28" s="380" t="s">
        <v>272</v>
      </c>
      <c r="P28" s="383" t="s">
        <v>273</v>
      </c>
      <c r="Q28" s="27"/>
    </row>
    <row r="29" spans="1:17" s="75" customFormat="1" ht="13.2" x14ac:dyDescent="0.25">
      <c r="A29" s="310"/>
      <c r="B29" s="21"/>
      <c r="C29" s="21" t="s">
        <v>308</v>
      </c>
      <c r="D29" s="20" t="s">
        <v>309</v>
      </c>
      <c r="E29" s="20" t="s">
        <v>284</v>
      </c>
      <c r="F29" s="20" t="s">
        <v>310</v>
      </c>
      <c r="G29" s="367">
        <v>89198</v>
      </c>
      <c r="H29" s="20" t="s">
        <v>311</v>
      </c>
      <c r="I29" s="381"/>
      <c r="J29" s="367"/>
      <c r="K29" s="367"/>
      <c r="L29" s="20" t="s">
        <v>312</v>
      </c>
      <c r="M29" s="20"/>
      <c r="N29" s="20" t="s">
        <v>313</v>
      </c>
      <c r="O29" s="380" t="s">
        <v>314</v>
      </c>
      <c r="P29" s="27" t="s">
        <v>315</v>
      </c>
      <c r="Q29" s="27"/>
    </row>
    <row r="30" spans="1:17" ht="13.8" thickBot="1" x14ac:dyDescent="0.3">
      <c r="A30" s="311"/>
      <c r="B30" s="385"/>
      <c r="C30" s="385" t="s">
        <v>316</v>
      </c>
      <c r="D30" s="386" t="s">
        <v>317</v>
      </c>
      <c r="E30" s="386" t="s">
        <v>318</v>
      </c>
      <c r="F30" s="386" t="s">
        <v>319</v>
      </c>
      <c r="G30" s="387">
        <v>71640</v>
      </c>
      <c r="H30" s="386" t="s">
        <v>320</v>
      </c>
      <c r="I30" s="387"/>
      <c r="J30" s="387"/>
      <c r="K30" s="387"/>
      <c r="L30" s="386" t="s">
        <v>321</v>
      </c>
      <c r="M30" s="385"/>
      <c r="N30" s="386"/>
      <c r="O30" s="388" t="s">
        <v>322</v>
      </c>
      <c r="P30" s="27" t="s">
        <v>323</v>
      </c>
      <c r="Q30" s="27"/>
    </row>
    <row r="31" spans="1:17" s="75" customFormat="1" ht="13.8" thickBot="1" x14ac:dyDescent="0.3">
      <c r="A31" s="313"/>
      <c r="B31" s="389"/>
      <c r="C31" s="389" t="s">
        <v>324</v>
      </c>
      <c r="D31" s="133" t="s">
        <v>424</v>
      </c>
      <c r="E31" s="133" t="s">
        <v>296</v>
      </c>
      <c r="F31" s="133" t="s">
        <v>553</v>
      </c>
      <c r="G31" s="149">
        <v>71665</v>
      </c>
      <c r="H31" s="133" t="s">
        <v>423</v>
      </c>
      <c r="I31" s="379"/>
      <c r="J31" s="149"/>
      <c r="K31" s="149"/>
      <c r="L31" s="133" t="s">
        <v>425</v>
      </c>
      <c r="M31" s="132"/>
      <c r="N31" s="390" t="s">
        <v>426</v>
      </c>
      <c r="O31" s="391" t="s">
        <v>428</v>
      </c>
      <c r="P31" s="377"/>
      <c r="Q31" s="378"/>
    </row>
    <row r="32" spans="1:17" ht="13.2" x14ac:dyDescent="0.25">
      <c r="A32" s="310"/>
      <c r="B32" s="21"/>
      <c r="C32" s="21" t="s">
        <v>777</v>
      </c>
      <c r="D32" s="20" t="s">
        <v>424</v>
      </c>
      <c r="E32" s="20" t="s">
        <v>296</v>
      </c>
      <c r="F32" s="20" t="s">
        <v>553</v>
      </c>
      <c r="G32" s="367">
        <v>71665</v>
      </c>
      <c r="H32" s="20" t="s">
        <v>423</v>
      </c>
      <c r="I32" s="379"/>
      <c r="J32" s="367"/>
      <c r="K32" s="367"/>
      <c r="L32" s="20" t="s">
        <v>425</v>
      </c>
      <c r="M32" s="21"/>
      <c r="N32" s="21" t="s">
        <v>426</v>
      </c>
      <c r="O32" s="380"/>
      <c r="P32" s="27"/>
      <c r="Q32" s="27" t="s">
        <v>333</v>
      </c>
    </row>
    <row r="33" spans="1:22" ht="13.2" x14ac:dyDescent="0.25">
      <c r="A33" s="310"/>
      <c r="B33" s="20"/>
      <c r="C33" s="20" t="s">
        <v>456</v>
      </c>
      <c r="D33" s="20" t="s">
        <v>457</v>
      </c>
      <c r="E33" s="20" t="s">
        <v>284</v>
      </c>
      <c r="F33" s="20" t="s">
        <v>458</v>
      </c>
      <c r="G33" s="367">
        <v>71116</v>
      </c>
      <c r="H33" s="20" t="s">
        <v>102</v>
      </c>
      <c r="I33" s="367"/>
      <c r="J33" s="367"/>
      <c r="K33" s="367"/>
      <c r="L33" s="20"/>
      <c r="M33" s="21"/>
      <c r="N33" s="20" t="s">
        <v>459</v>
      </c>
      <c r="O33" s="380" t="s">
        <v>460</v>
      </c>
      <c r="P33" s="27"/>
      <c r="Q33" s="27"/>
    </row>
    <row r="34" spans="1:22" ht="13.8" thickBot="1" x14ac:dyDescent="0.3">
      <c r="A34" s="359"/>
      <c r="B34" s="386"/>
      <c r="C34" s="386" t="s">
        <v>461</v>
      </c>
      <c r="D34" s="386" t="s">
        <v>338</v>
      </c>
      <c r="E34" s="386" t="s">
        <v>339</v>
      </c>
      <c r="F34" s="386" t="s">
        <v>340</v>
      </c>
      <c r="G34" s="387">
        <v>74653</v>
      </c>
      <c r="H34" s="386" t="s">
        <v>341</v>
      </c>
      <c r="I34" s="387"/>
      <c r="J34" s="387"/>
      <c r="K34" s="387"/>
      <c r="L34" s="386" t="s">
        <v>342</v>
      </c>
      <c r="M34" s="385"/>
      <c r="N34" s="386" t="s">
        <v>343</v>
      </c>
      <c r="O34" s="388" t="s">
        <v>344</v>
      </c>
      <c r="P34" s="27"/>
      <c r="Q34" s="27"/>
    </row>
    <row r="35" spans="1:22" ht="13.2" x14ac:dyDescent="0.25">
      <c r="A35" s="313" t="s">
        <v>285</v>
      </c>
      <c r="B35" s="28" t="s">
        <v>359</v>
      </c>
      <c r="C35" s="27" t="s">
        <v>462</v>
      </c>
      <c r="D35" s="27" t="s">
        <v>398</v>
      </c>
      <c r="E35" s="27" t="s">
        <v>399</v>
      </c>
      <c r="F35" s="27" t="s">
        <v>400</v>
      </c>
      <c r="G35" s="29">
        <v>73340</v>
      </c>
      <c r="H35" s="27" t="s">
        <v>401</v>
      </c>
      <c r="I35" s="392"/>
      <c r="J35" s="29"/>
      <c r="K35" s="29"/>
      <c r="L35" s="27" t="s">
        <v>402</v>
      </c>
      <c r="M35" s="28"/>
      <c r="N35" s="27" t="s">
        <v>463</v>
      </c>
      <c r="O35" s="393" t="s">
        <v>464</v>
      </c>
      <c r="P35" s="27" t="s">
        <v>403</v>
      </c>
      <c r="Q35" s="27"/>
      <c r="V35" s="315"/>
    </row>
    <row r="36" spans="1:22" s="75" customFormat="1" ht="13.2" x14ac:dyDescent="0.25">
      <c r="A36" s="313" t="s">
        <v>285</v>
      </c>
      <c r="B36" s="28" t="s">
        <v>346</v>
      </c>
      <c r="C36" s="27" t="s">
        <v>103</v>
      </c>
      <c r="D36" s="27" t="s">
        <v>348</v>
      </c>
      <c r="E36" s="27" t="s">
        <v>349</v>
      </c>
      <c r="F36" s="27" t="s">
        <v>350</v>
      </c>
      <c r="G36" s="29">
        <v>88447</v>
      </c>
      <c r="H36" s="27" t="s">
        <v>351</v>
      </c>
      <c r="I36" s="392"/>
      <c r="J36" s="29"/>
      <c r="K36" s="29"/>
      <c r="L36" s="27" t="s">
        <v>352</v>
      </c>
      <c r="M36" s="28"/>
      <c r="N36" s="27" t="s">
        <v>353</v>
      </c>
      <c r="O36" s="393" t="s">
        <v>332</v>
      </c>
      <c r="P36" s="27"/>
      <c r="Q36" s="27"/>
      <c r="V36" s="315"/>
    </row>
    <row r="37" spans="1:22" s="75" customFormat="1" ht="13.2" x14ac:dyDescent="0.25">
      <c r="A37" s="313" t="s">
        <v>285</v>
      </c>
      <c r="B37" s="28" t="s">
        <v>345</v>
      </c>
      <c r="C37" s="27" t="s">
        <v>86</v>
      </c>
      <c r="D37" s="27" t="s">
        <v>554</v>
      </c>
      <c r="E37" s="27" t="s">
        <v>555</v>
      </c>
      <c r="F37" s="27" t="s">
        <v>556</v>
      </c>
      <c r="G37" s="29">
        <v>75305</v>
      </c>
      <c r="H37" s="27" t="s">
        <v>358</v>
      </c>
      <c r="I37" s="212"/>
      <c r="J37" s="29"/>
      <c r="K37" s="29"/>
      <c r="L37" s="27" t="s">
        <v>557</v>
      </c>
      <c r="M37" s="28"/>
      <c r="N37" s="27" t="s">
        <v>558</v>
      </c>
      <c r="O37" s="393" t="s">
        <v>559</v>
      </c>
      <c r="P37" s="27"/>
      <c r="Q37" s="27"/>
    </row>
    <row r="38" spans="1:22" ht="13.2" x14ac:dyDescent="0.25">
      <c r="A38" s="313" t="s">
        <v>285</v>
      </c>
      <c r="B38" s="28" t="s">
        <v>345</v>
      </c>
      <c r="C38" s="27" t="s">
        <v>102</v>
      </c>
      <c r="D38" s="27" t="s">
        <v>275</v>
      </c>
      <c r="E38" s="27" t="s">
        <v>276</v>
      </c>
      <c r="F38" s="27" t="s">
        <v>277</v>
      </c>
      <c r="G38" s="29">
        <v>71116</v>
      </c>
      <c r="H38" s="27" t="s">
        <v>102</v>
      </c>
      <c r="I38" s="29"/>
      <c r="J38" s="29"/>
      <c r="K38" s="29"/>
      <c r="L38" s="27" t="s">
        <v>278</v>
      </c>
      <c r="M38" s="28"/>
      <c r="N38" s="27" t="s">
        <v>279</v>
      </c>
      <c r="O38" s="393" t="s">
        <v>280</v>
      </c>
      <c r="P38" s="27" t="s">
        <v>281</v>
      </c>
      <c r="Q38" s="27" t="s">
        <v>282</v>
      </c>
    </row>
    <row r="39" spans="1:22" ht="13.2" x14ac:dyDescent="0.25">
      <c r="A39" s="313" t="s">
        <v>285</v>
      </c>
      <c r="B39" s="28" t="s">
        <v>345</v>
      </c>
      <c r="C39" s="27" t="s">
        <v>361</v>
      </c>
      <c r="D39" s="27" t="s">
        <v>295</v>
      </c>
      <c r="E39" s="27" t="s">
        <v>212</v>
      </c>
      <c r="F39" s="27" t="s">
        <v>325</v>
      </c>
      <c r="G39" s="29">
        <v>71069</v>
      </c>
      <c r="H39" s="27" t="s">
        <v>101</v>
      </c>
      <c r="I39" s="392"/>
      <c r="J39" s="29"/>
      <c r="K39" s="29"/>
      <c r="L39" s="27" t="s">
        <v>327</v>
      </c>
      <c r="M39" s="28"/>
      <c r="N39" s="27" t="s">
        <v>328</v>
      </c>
      <c r="O39" s="393" t="s">
        <v>329</v>
      </c>
      <c r="P39" s="27"/>
      <c r="Q39" s="27"/>
    </row>
    <row r="40" spans="1:22" ht="13.2" x14ac:dyDescent="0.25">
      <c r="A40" s="313" t="s">
        <v>285</v>
      </c>
      <c r="B40" s="28" t="s">
        <v>354</v>
      </c>
      <c r="C40" s="27" t="s">
        <v>121</v>
      </c>
      <c r="D40" s="27" t="s">
        <v>362</v>
      </c>
      <c r="E40" s="27" t="s">
        <v>363</v>
      </c>
      <c r="F40" s="27" t="s">
        <v>364</v>
      </c>
      <c r="G40" s="29">
        <v>73572</v>
      </c>
      <c r="H40" s="27" t="s">
        <v>121</v>
      </c>
      <c r="I40" s="29"/>
      <c r="J40" s="29"/>
      <c r="K40" s="29"/>
      <c r="L40" s="27"/>
      <c r="M40" s="28"/>
      <c r="N40" s="394" t="s">
        <v>365</v>
      </c>
      <c r="O40" s="393" t="s">
        <v>465</v>
      </c>
      <c r="P40" s="27"/>
      <c r="Q40" s="27"/>
    </row>
    <row r="41" spans="1:22" ht="13.2" x14ac:dyDescent="0.25">
      <c r="A41" s="313" t="s">
        <v>285</v>
      </c>
      <c r="B41" s="28" t="s">
        <v>354</v>
      </c>
      <c r="C41" s="27" t="s">
        <v>366</v>
      </c>
      <c r="D41" s="27" t="s">
        <v>367</v>
      </c>
      <c r="E41" s="27" t="s">
        <v>193</v>
      </c>
      <c r="F41" s="27" t="s">
        <v>776</v>
      </c>
      <c r="G41" s="29">
        <v>75438</v>
      </c>
      <c r="H41" s="27" t="s">
        <v>366</v>
      </c>
      <c r="I41" s="29"/>
      <c r="J41" s="29" t="s">
        <v>285</v>
      </c>
      <c r="K41" s="29" t="s">
        <v>285</v>
      </c>
      <c r="L41" s="27" t="s">
        <v>368</v>
      </c>
      <c r="M41" s="28"/>
      <c r="N41" s="27" t="s">
        <v>369</v>
      </c>
      <c r="O41" s="393" t="s">
        <v>370</v>
      </c>
      <c r="P41" s="27" t="s">
        <v>371</v>
      </c>
      <c r="Q41" s="27" t="s">
        <v>371</v>
      </c>
    </row>
    <row r="42" spans="1:22" s="75" customFormat="1" ht="13.2" x14ac:dyDescent="0.25">
      <c r="A42" s="313" t="s">
        <v>285</v>
      </c>
      <c r="B42" s="28" t="s">
        <v>345</v>
      </c>
      <c r="C42" s="27" t="s">
        <v>372</v>
      </c>
      <c r="D42" s="27" t="s">
        <v>466</v>
      </c>
      <c r="E42" s="27" t="s">
        <v>296</v>
      </c>
      <c r="F42" s="27" t="s">
        <v>467</v>
      </c>
      <c r="G42" s="29">
        <v>75438</v>
      </c>
      <c r="H42" s="27" t="s">
        <v>374</v>
      </c>
      <c r="I42" s="392"/>
      <c r="J42" s="29" t="s">
        <v>356</v>
      </c>
      <c r="K42" s="29" t="s">
        <v>285</v>
      </c>
      <c r="L42" s="27" t="s">
        <v>468</v>
      </c>
      <c r="M42" s="27"/>
      <c r="N42" s="28" t="s">
        <v>469</v>
      </c>
      <c r="O42" s="393" t="s">
        <v>470</v>
      </c>
      <c r="P42" s="27"/>
      <c r="Q42" s="27"/>
    </row>
    <row r="43" spans="1:22" ht="12.75" customHeight="1" x14ac:dyDescent="0.25">
      <c r="A43" s="313" t="s">
        <v>285</v>
      </c>
      <c r="B43" s="28" t="s">
        <v>345</v>
      </c>
      <c r="C43" s="27" t="s">
        <v>159</v>
      </c>
      <c r="D43" s="27" t="s">
        <v>376</v>
      </c>
      <c r="E43" s="27" t="s">
        <v>377</v>
      </c>
      <c r="F43" s="316" t="s">
        <v>378</v>
      </c>
      <c r="G43" s="27">
        <v>71272</v>
      </c>
      <c r="H43" s="27" t="s">
        <v>159</v>
      </c>
      <c r="I43" s="392"/>
      <c r="J43" s="29"/>
      <c r="K43" s="29"/>
      <c r="L43" s="27" t="s">
        <v>379</v>
      </c>
      <c r="M43" s="27" t="s">
        <v>375</v>
      </c>
      <c r="N43" s="27" t="s">
        <v>380</v>
      </c>
      <c r="O43" s="395" t="s">
        <v>355</v>
      </c>
      <c r="P43" s="27"/>
      <c r="Q43" s="27"/>
    </row>
    <row r="44" spans="1:22" ht="12.75" customHeight="1" x14ac:dyDescent="0.25">
      <c r="A44" s="313" t="s">
        <v>285</v>
      </c>
      <c r="B44" s="28" t="s">
        <v>354</v>
      </c>
      <c r="C44" s="27" t="s">
        <v>105</v>
      </c>
      <c r="D44" s="27" t="s">
        <v>381</v>
      </c>
      <c r="E44" s="27" t="s">
        <v>382</v>
      </c>
      <c r="F44" s="27" t="s">
        <v>383</v>
      </c>
      <c r="G44" s="29">
        <v>74343</v>
      </c>
      <c r="H44" s="27" t="s">
        <v>384</v>
      </c>
      <c r="I44" s="29"/>
      <c r="J44" s="29"/>
      <c r="K44" s="29"/>
      <c r="L44" s="27" t="s">
        <v>385</v>
      </c>
      <c r="M44" s="28" t="s">
        <v>375</v>
      </c>
      <c r="N44" s="27" t="s">
        <v>386</v>
      </c>
      <c r="O44" s="393" t="s">
        <v>387</v>
      </c>
      <c r="P44" s="27" t="s">
        <v>388</v>
      </c>
      <c r="Q44" s="27" t="s">
        <v>389</v>
      </c>
    </row>
    <row r="45" spans="1:22" ht="13.2" x14ac:dyDescent="0.25">
      <c r="A45" s="313" t="s">
        <v>285</v>
      </c>
      <c r="B45" s="28" t="s">
        <v>354</v>
      </c>
      <c r="C45" s="27" t="s">
        <v>390</v>
      </c>
      <c r="D45" s="27" t="s">
        <v>391</v>
      </c>
      <c r="E45" s="27" t="s">
        <v>300</v>
      </c>
      <c r="F45" s="27" t="s">
        <v>392</v>
      </c>
      <c r="G45" s="29">
        <v>70439</v>
      </c>
      <c r="H45" s="27" t="s">
        <v>254</v>
      </c>
      <c r="I45" s="392"/>
      <c r="J45" s="29"/>
      <c r="K45" s="29"/>
      <c r="L45" s="27" t="s">
        <v>393</v>
      </c>
      <c r="M45" s="28"/>
      <c r="N45" s="27" t="s">
        <v>394</v>
      </c>
      <c r="O45" s="393" t="s">
        <v>395</v>
      </c>
      <c r="P45" s="27" t="s">
        <v>396</v>
      </c>
      <c r="Q45" s="27" t="s">
        <v>397</v>
      </c>
    </row>
    <row r="46" spans="1:22" s="75" customFormat="1" ht="13.2" x14ac:dyDescent="0.25">
      <c r="A46" s="313" t="s">
        <v>285</v>
      </c>
      <c r="B46" s="28" t="s">
        <v>354</v>
      </c>
      <c r="C46" s="27" t="s">
        <v>404</v>
      </c>
      <c r="D46" s="27" t="s">
        <v>405</v>
      </c>
      <c r="E46" s="27" t="s">
        <v>406</v>
      </c>
      <c r="F46" s="27" t="s">
        <v>407</v>
      </c>
      <c r="G46" s="29">
        <v>78736</v>
      </c>
      <c r="H46" s="27" t="s">
        <v>408</v>
      </c>
      <c r="I46" s="29"/>
      <c r="J46" s="29"/>
      <c r="K46" s="29"/>
      <c r="L46" s="27" t="s">
        <v>409</v>
      </c>
      <c r="M46" s="28"/>
      <c r="N46" s="27" t="s">
        <v>471</v>
      </c>
      <c r="O46" s="393" t="s">
        <v>410</v>
      </c>
      <c r="P46" s="27"/>
      <c r="Q46" s="27"/>
    </row>
    <row r="47" spans="1:22" ht="13.2" x14ac:dyDescent="0.25">
      <c r="A47" s="313" t="s">
        <v>285</v>
      </c>
      <c r="B47" s="28" t="s">
        <v>354</v>
      </c>
      <c r="C47" s="27" t="s">
        <v>161</v>
      </c>
      <c r="D47" s="27" t="s">
        <v>411</v>
      </c>
      <c r="E47" s="27" t="s">
        <v>360</v>
      </c>
      <c r="F47" s="27" t="s">
        <v>412</v>
      </c>
      <c r="G47" s="29">
        <v>75378</v>
      </c>
      <c r="H47" s="27" t="s">
        <v>335</v>
      </c>
      <c r="I47" s="29"/>
      <c r="J47" s="29"/>
      <c r="K47" s="29"/>
      <c r="L47" s="27" t="s">
        <v>413</v>
      </c>
      <c r="M47" s="28"/>
      <c r="N47" s="27" t="s">
        <v>414</v>
      </c>
      <c r="O47" s="393" t="s">
        <v>415</v>
      </c>
      <c r="P47" s="27"/>
      <c r="Q47" s="27"/>
    </row>
    <row r="48" spans="1:22" ht="13.2" x14ac:dyDescent="0.25">
      <c r="A48" s="313" t="s">
        <v>285</v>
      </c>
      <c r="B48" s="28" t="s">
        <v>416</v>
      </c>
      <c r="C48" s="27" t="s">
        <v>417</v>
      </c>
      <c r="D48" s="27" t="s">
        <v>418</v>
      </c>
      <c r="E48" s="27" t="s">
        <v>296</v>
      </c>
      <c r="F48" s="27" t="s">
        <v>419</v>
      </c>
      <c r="G48" s="29">
        <v>71088</v>
      </c>
      <c r="H48" s="27" t="s">
        <v>420</v>
      </c>
      <c r="I48" s="392"/>
      <c r="J48" s="29" t="s">
        <v>421</v>
      </c>
      <c r="K48" s="29" t="s">
        <v>421</v>
      </c>
      <c r="L48" s="27" t="s">
        <v>445</v>
      </c>
      <c r="M48" s="28" t="s">
        <v>375</v>
      </c>
      <c r="N48" s="27" t="s">
        <v>446</v>
      </c>
      <c r="O48" s="393" t="s">
        <v>422</v>
      </c>
      <c r="P48" s="27"/>
      <c r="Q48" s="27"/>
    </row>
    <row r="49" spans="1:24" s="75" customFormat="1" ht="13.2" x14ac:dyDescent="0.25">
      <c r="A49" s="313" t="s">
        <v>285</v>
      </c>
      <c r="B49" s="28" t="s">
        <v>354</v>
      </c>
      <c r="C49" s="27" t="s">
        <v>423</v>
      </c>
      <c r="D49" s="27" t="s">
        <v>336</v>
      </c>
      <c r="E49" s="27" t="s">
        <v>337</v>
      </c>
      <c r="F49" s="27" t="s">
        <v>472</v>
      </c>
      <c r="G49" s="29">
        <v>71665</v>
      </c>
      <c r="H49" s="27" t="s">
        <v>423</v>
      </c>
      <c r="I49" s="212"/>
      <c r="J49" s="29"/>
      <c r="K49" s="29" t="s">
        <v>285</v>
      </c>
      <c r="L49" s="27" t="s">
        <v>473</v>
      </c>
      <c r="M49" s="27"/>
      <c r="N49" s="27" t="s">
        <v>474</v>
      </c>
      <c r="O49" s="393" t="s">
        <v>427</v>
      </c>
      <c r="P49" s="27"/>
      <c r="Q49" s="27"/>
    </row>
    <row r="50" spans="1:24" s="312" customFormat="1" ht="12" customHeight="1" x14ac:dyDescent="0.25">
      <c r="A50" s="313" t="s">
        <v>285</v>
      </c>
      <c r="B50" s="28" t="s">
        <v>354</v>
      </c>
      <c r="C50" s="27" t="s">
        <v>429</v>
      </c>
      <c r="D50" s="27" t="s">
        <v>430</v>
      </c>
      <c r="E50" s="27" t="s">
        <v>431</v>
      </c>
      <c r="F50" s="27" t="s">
        <v>432</v>
      </c>
      <c r="G50" s="29">
        <v>72519</v>
      </c>
      <c r="H50" s="27" t="s">
        <v>429</v>
      </c>
      <c r="I50" s="29"/>
      <c r="J50" s="29"/>
      <c r="K50" s="29" t="s">
        <v>285</v>
      </c>
      <c r="L50" s="27" t="s">
        <v>433</v>
      </c>
      <c r="M50" s="28"/>
      <c r="N50" s="27" t="s">
        <v>434</v>
      </c>
      <c r="O50" s="393" t="s">
        <v>435</v>
      </c>
      <c r="P50" s="27"/>
      <c r="Q50" s="27"/>
      <c r="R50" s="304"/>
      <c r="S50" s="304"/>
      <c r="T50" s="304"/>
      <c r="U50" s="304"/>
      <c r="V50" s="304"/>
      <c r="W50" s="75"/>
      <c r="X50" s="75"/>
    </row>
    <row r="51" spans="1:24" ht="13.2" x14ac:dyDescent="0.25">
      <c r="A51" s="313" t="s">
        <v>285</v>
      </c>
      <c r="B51" s="28" t="s">
        <v>354</v>
      </c>
      <c r="C51" s="27" t="s">
        <v>160</v>
      </c>
      <c r="D51" s="27" t="s">
        <v>436</v>
      </c>
      <c r="E51" s="27" t="s">
        <v>437</v>
      </c>
      <c r="F51" s="27" t="s">
        <v>438</v>
      </c>
      <c r="G51" s="29">
        <v>75305</v>
      </c>
      <c r="H51" s="27" t="s">
        <v>334</v>
      </c>
      <c r="I51" s="392"/>
      <c r="J51" s="29"/>
      <c r="K51" s="29"/>
      <c r="L51" s="27" t="s">
        <v>439</v>
      </c>
      <c r="M51" s="28" t="s">
        <v>357</v>
      </c>
      <c r="N51" s="27" t="s">
        <v>475</v>
      </c>
      <c r="O51" s="393" t="s">
        <v>347</v>
      </c>
      <c r="P51" s="27"/>
      <c r="Q51" s="27"/>
    </row>
    <row r="52" spans="1:24" x14ac:dyDescent="0.2">
      <c r="A52" s="313"/>
      <c r="B52" s="314"/>
      <c r="C52" s="75"/>
      <c r="D52" s="75"/>
      <c r="E52" s="75"/>
      <c r="F52" s="75"/>
      <c r="G52" s="313"/>
      <c r="H52" s="75"/>
      <c r="I52" s="313"/>
      <c r="J52" s="313"/>
      <c r="K52" s="313"/>
      <c r="L52" s="75"/>
      <c r="M52" s="314"/>
      <c r="N52" s="75"/>
      <c r="O52" s="75"/>
      <c r="P52" s="75"/>
      <c r="Q52" s="75"/>
    </row>
    <row r="53" spans="1:24" ht="13.2" x14ac:dyDescent="0.25">
      <c r="A53" s="313"/>
      <c r="B53" s="75"/>
      <c r="C53" s="75"/>
      <c r="D53" s="75"/>
      <c r="E53" s="75"/>
      <c r="F53" s="75"/>
      <c r="G53" s="313"/>
      <c r="H53" s="75"/>
      <c r="I53" s="313"/>
      <c r="J53" s="313"/>
      <c r="K53" s="313"/>
      <c r="L53" s="75"/>
      <c r="M53" s="75"/>
      <c r="N53" s="75"/>
      <c r="O53" s="315"/>
      <c r="P53" s="75"/>
      <c r="Q53" s="75"/>
    </row>
  </sheetData>
  <autoFilter ref="A1:A53"/>
  <hyperlinks>
    <hyperlink ref="O38" r:id="rId1"/>
    <hyperlink ref="O8" r:id="rId2"/>
    <hyperlink ref="O47" r:id="rId3"/>
    <hyperlink ref="O44" r:id="rId4"/>
    <hyperlink ref="O48" r:id="rId5"/>
    <hyperlink ref="O51" r:id="rId6"/>
    <hyperlink ref="O5" r:id="rId7"/>
    <hyperlink ref="O6" r:id="rId8"/>
    <hyperlink ref="O4" r:id="rId9"/>
    <hyperlink ref="O34" r:id="rId10"/>
    <hyperlink ref="O30" r:id="rId11"/>
    <hyperlink ref="O40" r:id="rId12"/>
    <hyperlink ref="O42" r:id="rId13"/>
    <hyperlink ref="O53" r:id="rId14" display="markus@knomana.de"/>
    <hyperlink ref="O45" r:id="rId15"/>
    <hyperlink ref="O3" r:id="rId16"/>
    <hyperlink ref="O7" r:id="rId17" display="mailto:juergen.mitschele@btb-faustball.de"/>
    <hyperlink ref="O36" r:id="rId18" display="mailto:Fabian.Czekalla@gmail.com"/>
    <hyperlink ref="O10" r:id="rId19"/>
    <hyperlink ref="O9" r:id="rId20" display="mailto:dominik.mondl@btb-faustball.de"/>
    <hyperlink ref="O50" r:id="rId21"/>
    <hyperlink ref="O43" r:id="rId22"/>
    <hyperlink ref="O14" r:id="rId23"/>
    <hyperlink ref="O20" r:id="rId24"/>
    <hyperlink ref="O46" r:id="rId25"/>
    <hyperlink ref="O41" r:id="rId26"/>
    <hyperlink ref="O22" r:id="rId27" display="mailto:t.kuebl@web.de"/>
    <hyperlink ref="O21" r:id="rId28"/>
    <hyperlink ref="O28" r:id="rId29"/>
    <hyperlink ref="O18" r:id="rId30"/>
    <hyperlink ref="O31" r:id="rId31"/>
    <hyperlink ref="O19" r:id="rId32"/>
    <hyperlink ref="O39" r:id="rId33"/>
    <hyperlink ref="O49" r:id="rId34" display="mailto:jugend@tvv-faustball.de"/>
    <hyperlink ref="O35" r:id="rId35"/>
    <hyperlink ref="O33" r:id="rId36"/>
    <hyperlink ref="O15" r:id="rId37"/>
    <hyperlink ref="O37" r:id="rId38"/>
    <hyperlink ref="O27" r:id="rId39"/>
    <hyperlink ref="O29" r:id="rId40"/>
  </hyperlinks>
  <printOptions gridLines="1"/>
  <pageMargins left="0.27559055118110237" right="0.19685039370078741" top="0.36" bottom="0.3" header="0.14000000000000001" footer="0.13"/>
  <pageSetup paperSize="9" scale="75" orientation="landscape" r:id="rId41"/>
  <headerFooter alignWithMargins="0">
    <oddHeader>&amp;C&amp;"Arial,Fett"&amp;14STB-Jugend-Adressenliste   -  &amp;A</oddHeader>
    <oddFooter>&amp;CErstellt von Olaf Niemann &amp;D&amp;RSeite &amp;P von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99"/>
  <sheetViews>
    <sheetView workbookViewId="0">
      <selection activeCell="A84" sqref="A84"/>
    </sheetView>
  </sheetViews>
  <sheetFormatPr baseColWidth="10" defaultRowHeight="13.2" x14ac:dyDescent="0.25"/>
  <cols>
    <col min="1" max="1" width="113" style="349" customWidth="1"/>
  </cols>
  <sheetData>
    <row r="1" spans="1:1" ht="30" x14ac:dyDescent="0.25">
      <c r="A1" s="338" t="s">
        <v>590</v>
      </c>
    </row>
    <row r="2" spans="1:1" ht="15" x14ac:dyDescent="0.25">
      <c r="A2" s="338" t="s">
        <v>591</v>
      </c>
    </row>
    <row r="3" spans="1:1" ht="15" x14ac:dyDescent="0.25">
      <c r="A3" s="338" t="s">
        <v>592</v>
      </c>
    </row>
    <row r="4" spans="1:1" ht="15" x14ac:dyDescent="0.25">
      <c r="A4" s="338" t="s">
        <v>593</v>
      </c>
    </row>
    <row r="5" spans="1:1" ht="15" x14ac:dyDescent="0.25">
      <c r="A5" s="338" t="s">
        <v>594</v>
      </c>
    </row>
    <row r="6" spans="1:1" ht="15" x14ac:dyDescent="0.25">
      <c r="A6" s="338"/>
    </row>
    <row r="7" spans="1:1" ht="15.6" x14ac:dyDescent="0.25">
      <c r="A7" s="340" t="s">
        <v>595</v>
      </c>
    </row>
    <row r="8" spans="1:1" ht="17.399999999999999" x14ac:dyDescent="0.25">
      <c r="A8" s="344"/>
    </row>
    <row r="9" spans="1:1" ht="17.399999999999999" x14ac:dyDescent="0.25">
      <c r="A9" s="345" t="s">
        <v>596</v>
      </c>
    </row>
    <row r="10" spans="1:1" ht="17.399999999999999" x14ac:dyDescent="0.25">
      <c r="A10" s="344"/>
    </row>
    <row r="11" spans="1:1" ht="15.6" x14ac:dyDescent="0.25">
      <c r="A11" s="346" t="s">
        <v>597</v>
      </c>
    </row>
    <row r="12" spans="1:1" ht="27.6" x14ac:dyDescent="0.25">
      <c r="A12" s="347" t="s">
        <v>598</v>
      </c>
    </row>
    <row r="13" spans="1:1" ht="13.8" x14ac:dyDescent="0.25">
      <c r="A13" s="347" t="s">
        <v>599</v>
      </c>
    </row>
    <row r="14" spans="1:1" ht="13.8" x14ac:dyDescent="0.25">
      <c r="A14" s="347" t="s">
        <v>600</v>
      </c>
    </row>
    <row r="15" spans="1:1" ht="13.8" x14ac:dyDescent="0.25">
      <c r="A15" s="347" t="s">
        <v>601</v>
      </c>
    </row>
    <row r="16" spans="1:1" ht="13.8" x14ac:dyDescent="0.25">
      <c r="A16" s="347" t="s">
        <v>602</v>
      </c>
    </row>
    <row r="17" spans="1:1" ht="15.6" x14ac:dyDescent="0.25">
      <c r="A17" s="348"/>
    </row>
    <row r="18" spans="1:1" ht="15.6" x14ac:dyDescent="0.25">
      <c r="A18" s="346" t="s">
        <v>603</v>
      </c>
    </row>
    <row r="19" spans="1:1" ht="27.6" x14ac:dyDescent="0.25">
      <c r="A19" s="347" t="s">
        <v>604</v>
      </c>
    </row>
    <row r="20" spans="1:1" ht="27.6" x14ac:dyDescent="0.25">
      <c r="A20" s="347" t="s">
        <v>605</v>
      </c>
    </row>
    <row r="21" spans="1:1" ht="36.75" customHeight="1" x14ac:dyDescent="0.25">
      <c r="A21" s="347" t="s">
        <v>606</v>
      </c>
    </row>
    <row r="22" spans="1:1" ht="15.6" x14ac:dyDescent="0.25">
      <c r="A22" s="348"/>
    </row>
    <row r="23" spans="1:1" ht="15.6" x14ac:dyDescent="0.25">
      <c r="A23" s="346" t="s">
        <v>607</v>
      </c>
    </row>
    <row r="24" spans="1:1" ht="41.4" x14ac:dyDescent="0.25">
      <c r="A24" s="347" t="s">
        <v>608</v>
      </c>
    </row>
    <row r="25" spans="1:1" ht="13.8" x14ac:dyDescent="0.25">
      <c r="A25" s="347" t="s">
        <v>609</v>
      </c>
    </row>
    <row r="26" spans="1:1" ht="13.8" x14ac:dyDescent="0.25">
      <c r="A26" s="347"/>
    </row>
    <row r="27" spans="1:1" ht="15.6" x14ac:dyDescent="0.25">
      <c r="A27" s="346" t="s">
        <v>610</v>
      </c>
    </row>
    <row r="28" spans="1:1" ht="13.8" x14ac:dyDescent="0.25">
      <c r="A28" s="347" t="s">
        <v>611</v>
      </c>
    </row>
    <row r="29" spans="1:1" ht="13.8" x14ac:dyDescent="0.25">
      <c r="A29" s="347" t="s">
        <v>612</v>
      </c>
    </row>
    <row r="30" spans="1:1" ht="13.8" x14ac:dyDescent="0.25">
      <c r="A30" s="347" t="s">
        <v>613</v>
      </c>
    </row>
    <row r="31" spans="1:1" ht="13.8" x14ac:dyDescent="0.25">
      <c r="A31" s="347" t="s">
        <v>614</v>
      </c>
    </row>
    <row r="33" spans="1:2" ht="13.8" x14ac:dyDescent="0.25">
      <c r="A33" s="347"/>
    </row>
    <row r="34" spans="1:2" ht="13.8" x14ac:dyDescent="0.25">
      <c r="A34" s="347"/>
    </row>
    <row r="35" spans="1:2" ht="17.399999999999999" x14ac:dyDescent="0.25">
      <c r="A35" s="345" t="s">
        <v>615</v>
      </c>
    </row>
    <row r="36" spans="1:2" ht="17.399999999999999" x14ac:dyDescent="0.25">
      <c r="A36" s="344"/>
    </row>
    <row r="37" spans="1:2" ht="15.6" x14ac:dyDescent="0.25">
      <c r="A37" s="346" t="s">
        <v>616</v>
      </c>
    </row>
    <row r="38" spans="1:2" ht="15.6" x14ac:dyDescent="0.25">
      <c r="A38" s="348"/>
    </row>
    <row r="39" spans="1:2" ht="13.8" x14ac:dyDescent="0.25">
      <c r="A39" s="350" t="s">
        <v>617</v>
      </c>
    </row>
    <row r="40" spans="1:2" ht="13.8" x14ac:dyDescent="0.25">
      <c r="A40" s="350"/>
    </row>
    <row r="41" spans="1:2" ht="27.6" x14ac:dyDescent="0.25">
      <c r="A41" s="347" t="s">
        <v>618</v>
      </c>
    </row>
    <row r="42" spans="1:2" ht="13.8" x14ac:dyDescent="0.25">
      <c r="A42" s="347"/>
    </row>
    <row r="43" spans="1:2" ht="179.4" x14ac:dyDescent="0.25">
      <c r="A43" s="347" t="s">
        <v>655</v>
      </c>
      <c r="B43" s="343"/>
    </row>
    <row r="44" spans="1:2" ht="13.8" x14ac:dyDescent="0.25">
      <c r="A44" s="339"/>
      <c r="B44" s="341"/>
    </row>
    <row r="45" spans="1:2" ht="27.6" x14ac:dyDescent="0.25">
      <c r="A45" s="347" t="s">
        <v>619</v>
      </c>
    </row>
    <row r="46" spans="1:2" ht="13.8" x14ac:dyDescent="0.25">
      <c r="A46" s="339"/>
    </row>
    <row r="47" spans="1:2" ht="13.8" x14ac:dyDescent="0.25">
      <c r="A47" s="339"/>
    </row>
    <row r="48" spans="1:2" ht="15.6" x14ac:dyDescent="0.25">
      <c r="A48" s="346" t="s">
        <v>620</v>
      </c>
    </row>
    <row r="49" spans="1:2" ht="15.6" x14ac:dyDescent="0.25">
      <c r="A49" s="348"/>
    </row>
    <row r="50" spans="1:2" ht="13.8" x14ac:dyDescent="0.25">
      <c r="A50" s="350" t="s">
        <v>621</v>
      </c>
    </row>
    <row r="51" spans="1:2" ht="13.8" x14ac:dyDescent="0.25">
      <c r="A51" s="350"/>
    </row>
    <row r="52" spans="1:2" ht="27.6" x14ac:dyDescent="0.25">
      <c r="A52" s="347" t="s">
        <v>622</v>
      </c>
    </row>
    <row r="53" spans="1:2" ht="13.8" x14ac:dyDescent="0.25">
      <c r="A53" s="347"/>
    </row>
    <row r="54" spans="1:2" ht="124.2" x14ac:dyDescent="0.25">
      <c r="A54" s="347" t="s">
        <v>654</v>
      </c>
      <c r="B54" s="342"/>
    </row>
    <row r="55" spans="1:2" ht="13.8" x14ac:dyDescent="0.25">
      <c r="A55" s="347"/>
    </row>
    <row r="56" spans="1:2" ht="17.399999999999999" x14ac:dyDescent="0.25">
      <c r="A56" s="345" t="s">
        <v>623</v>
      </c>
    </row>
    <row r="57" spans="1:2" ht="13.8" x14ac:dyDescent="0.25">
      <c r="A57" s="351"/>
    </row>
    <row r="58" spans="1:2" ht="15.6" x14ac:dyDescent="0.25">
      <c r="A58" s="346" t="s">
        <v>624</v>
      </c>
    </row>
    <row r="59" spans="1:2" ht="53.25" customHeight="1" x14ac:dyDescent="0.25">
      <c r="A59" s="352" t="s">
        <v>625</v>
      </c>
    </row>
    <row r="60" spans="1:2" ht="13.8" x14ac:dyDescent="0.25">
      <c r="A60" s="347"/>
    </row>
    <row r="61" spans="1:2" ht="13.8" x14ac:dyDescent="0.25">
      <c r="A61" s="347"/>
    </row>
    <row r="62" spans="1:2" ht="15.6" x14ac:dyDescent="0.25">
      <c r="A62" s="346" t="s">
        <v>626</v>
      </c>
    </row>
    <row r="63" spans="1:2" ht="27.6" x14ac:dyDescent="0.25">
      <c r="A63" s="347" t="s">
        <v>627</v>
      </c>
    </row>
    <row r="64" spans="1:2" ht="13.8" x14ac:dyDescent="0.25">
      <c r="A64" s="347" t="s">
        <v>628</v>
      </c>
    </row>
    <row r="65" spans="1:1" ht="31.5" customHeight="1" x14ac:dyDescent="0.25">
      <c r="A65" s="347" t="s">
        <v>629</v>
      </c>
    </row>
    <row r="66" spans="1:1" ht="13.8" x14ac:dyDescent="0.25">
      <c r="A66" s="339"/>
    </row>
    <row r="67" spans="1:1" ht="15.6" x14ac:dyDescent="0.25">
      <c r="A67" s="346" t="s">
        <v>630</v>
      </c>
    </row>
    <row r="68" spans="1:1" ht="58.5" customHeight="1" x14ac:dyDescent="0.25">
      <c r="A68" s="351" t="s">
        <v>631</v>
      </c>
    </row>
    <row r="69" spans="1:1" ht="13.8" x14ac:dyDescent="0.25">
      <c r="A69" s="351" t="s">
        <v>632</v>
      </c>
    </row>
    <row r="70" spans="1:1" ht="13.8" x14ac:dyDescent="0.25">
      <c r="A70" s="347"/>
    </row>
    <row r="71" spans="1:1" ht="15.6" x14ac:dyDescent="0.25">
      <c r="A71" s="346" t="s">
        <v>633</v>
      </c>
    </row>
    <row r="72" spans="1:1" ht="53.25" customHeight="1" x14ac:dyDescent="0.25">
      <c r="A72" s="352" t="s">
        <v>634</v>
      </c>
    </row>
    <row r="73" spans="1:1" ht="15.6" x14ac:dyDescent="0.25">
      <c r="A73" s="346" t="s">
        <v>635</v>
      </c>
    </row>
    <row r="74" spans="1:1" ht="31.5" customHeight="1" x14ac:dyDescent="0.25">
      <c r="A74" s="347" t="s">
        <v>636</v>
      </c>
    </row>
    <row r="75" spans="1:1" ht="15.6" x14ac:dyDescent="0.25">
      <c r="A75" s="346" t="s">
        <v>637</v>
      </c>
    </row>
    <row r="76" spans="1:1" ht="70.5" customHeight="1" x14ac:dyDescent="0.25">
      <c r="A76" s="347" t="s">
        <v>638</v>
      </c>
    </row>
    <row r="77" spans="1:1" ht="13.8" x14ac:dyDescent="0.25">
      <c r="A77" s="347"/>
    </row>
    <row r="78" spans="1:1" ht="15.6" x14ac:dyDescent="0.25">
      <c r="A78" s="346" t="s">
        <v>639</v>
      </c>
    </row>
    <row r="79" spans="1:1" ht="57" customHeight="1" x14ac:dyDescent="0.25">
      <c r="A79" s="347" t="s">
        <v>640</v>
      </c>
    </row>
    <row r="80" spans="1:1" ht="13.8" x14ac:dyDescent="0.25">
      <c r="A80" s="339"/>
    </row>
    <row r="82" spans="1:1" ht="15.6" x14ac:dyDescent="0.25">
      <c r="A82" s="346" t="s">
        <v>641</v>
      </c>
    </row>
    <row r="83" spans="1:1" ht="74.25" customHeight="1" x14ac:dyDescent="0.25">
      <c r="A83" s="347" t="s">
        <v>642</v>
      </c>
    </row>
    <row r="84" spans="1:1" ht="13.8" x14ac:dyDescent="0.25">
      <c r="A84" s="353"/>
    </row>
    <row r="85" spans="1:1" ht="15.6" x14ac:dyDescent="0.25">
      <c r="A85" s="346" t="s">
        <v>643</v>
      </c>
    </row>
    <row r="86" spans="1:1" ht="63.75" customHeight="1" x14ac:dyDescent="0.25">
      <c r="A86" s="347" t="s">
        <v>644</v>
      </c>
    </row>
    <row r="87" spans="1:1" ht="13.8" x14ac:dyDescent="0.25">
      <c r="A87" s="347"/>
    </row>
    <row r="88" spans="1:1" ht="13.8" x14ac:dyDescent="0.25">
      <c r="A88" s="347"/>
    </row>
    <row r="89" spans="1:1" ht="15.6" x14ac:dyDescent="0.25">
      <c r="A89" s="346" t="s">
        <v>645</v>
      </c>
    </row>
    <row r="90" spans="1:1" ht="42.75" customHeight="1" x14ac:dyDescent="0.25">
      <c r="A90" s="347" t="s">
        <v>646</v>
      </c>
    </row>
    <row r="91" spans="1:1" ht="13.8" x14ac:dyDescent="0.25">
      <c r="A91" s="347"/>
    </row>
    <row r="92" spans="1:1" ht="15.6" x14ac:dyDescent="0.25">
      <c r="A92" s="346" t="s">
        <v>647</v>
      </c>
    </row>
    <row r="93" spans="1:1" ht="57.75" customHeight="1" x14ac:dyDescent="0.25">
      <c r="A93" s="347" t="s">
        <v>648</v>
      </c>
    </row>
    <row r="94" spans="1:1" ht="13.8" x14ac:dyDescent="0.25">
      <c r="A94" s="347"/>
    </row>
    <row r="95" spans="1:1" ht="15.6" x14ac:dyDescent="0.25">
      <c r="A95" s="346" t="s">
        <v>649</v>
      </c>
    </row>
    <row r="96" spans="1:1" ht="13.8" x14ac:dyDescent="0.25">
      <c r="A96" s="351" t="s">
        <v>650</v>
      </c>
    </row>
    <row r="97" spans="1:1" ht="43.5" customHeight="1" x14ac:dyDescent="0.25">
      <c r="A97" s="347" t="s">
        <v>651</v>
      </c>
    </row>
    <row r="98" spans="1:1" ht="13.8" x14ac:dyDescent="0.25">
      <c r="A98" s="351" t="s">
        <v>652</v>
      </c>
    </row>
    <row r="99" spans="1:1" ht="42.75" customHeight="1" x14ac:dyDescent="0.25">
      <c r="A99" s="347" t="s">
        <v>653</v>
      </c>
    </row>
  </sheetData>
  <hyperlinks>
    <hyperlink ref="A59" r:id="rId1" display="http://faustball-liga.de/spielbetrieb/allgemeine-downloads/"/>
    <hyperlink ref="A72" r:id="rId2" display="http://www.faustball-ergebnisse.de/"/>
  </hyperlinks>
  <pageMargins left="0.7" right="0.7" top="0.78740157499999996" bottom="0.78740157499999996" header="0.3" footer="0.3"/>
  <pageSetup paperSize="9" orientation="portrait"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24"/>
  <sheetViews>
    <sheetView topLeftCell="A99" workbookViewId="0">
      <selection activeCell="L123" sqref="L123"/>
    </sheetView>
  </sheetViews>
  <sheetFormatPr baseColWidth="10" defaultColWidth="11.44140625" defaultRowHeight="13.2" x14ac:dyDescent="0.25"/>
  <cols>
    <col min="1" max="1" width="102.33203125" style="43" customWidth="1"/>
    <col min="2" max="16384" width="11.44140625" style="43"/>
  </cols>
  <sheetData>
    <row r="1" spans="1:1" s="356" customFormat="1" ht="21" x14ac:dyDescent="0.4">
      <c r="A1" s="355" t="s">
        <v>656</v>
      </c>
    </row>
    <row r="2" spans="1:1" x14ac:dyDescent="0.25">
      <c r="A2" s="354" t="s">
        <v>657</v>
      </c>
    </row>
    <row r="3" spans="1:1" x14ac:dyDescent="0.25">
      <c r="A3" s="354" t="s">
        <v>658</v>
      </c>
    </row>
    <row r="4" spans="1:1" x14ac:dyDescent="0.25">
      <c r="A4" s="354" t="s">
        <v>659</v>
      </c>
    </row>
    <row r="5" spans="1:1" ht="39.6" x14ac:dyDescent="0.25">
      <c r="A5" s="354" t="s">
        <v>660</v>
      </c>
    </row>
    <row r="6" spans="1:1" x14ac:dyDescent="0.25">
      <c r="A6" s="354" t="s">
        <v>661</v>
      </c>
    </row>
    <row r="7" spans="1:1" x14ac:dyDescent="0.25">
      <c r="A7" s="354" t="s">
        <v>662</v>
      </c>
    </row>
    <row r="8" spans="1:1" x14ac:dyDescent="0.25">
      <c r="A8" s="354" t="s">
        <v>663</v>
      </c>
    </row>
    <row r="9" spans="1:1" x14ac:dyDescent="0.25">
      <c r="A9" s="354" t="s">
        <v>664</v>
      </c>
    </row>
    <row r="10" spans="1:1" x14ac:dyDescent="0.25">
      <c r="A10" s="354" t="s">
        <v>665</v>
      </c>
    </row>
    <row r="11" spans="1:1" x14ac:dyDescent="0.25">
      <c r="A11" s="354" t="s">
        <v>666</v>
      </c>
    </row>
    <row r="12" spans="1:1" x14ac:dyDescent="0.25">
      <c r="A12" s="354"/>
    </row>
    <row r="13" spans="1:1" s="32" customFormat="1" ht="15.6" x14ac:dyDescent="0.3">
      <c r="A13" s="357" t="s">
        <v>667</v>
      </c>
    </row>
    <row r="14" spans="1:1" x14ac:dyDescent="0.25">
      <c r="A14" s="354" t="s">
        <v>760</v>
      </c>
    </row>
    <row r="15" spans="1:1" x14ac:dyDescent="0.25">
      <c r="A15" s="354" t="s">
        <v>668</v>
      </c>
    </row>
    <row r="16" spans="1:1" x14ac:dyDescent="0.25">
      <c r="A16" s="354" t="s">
        <v>669</v>
      </c>
    </row>
    <row r="17" spans="1:1" ht="26.4" x14ac:dyDescent="0.25">
      <c r="A17" s="354" t="s">
        <v>761</v>
      </c>
    </row>
    <row r="18" spans="1:1" x14ac:dyDescent="0.25">
      <c r="A18" s="354" t="s">
        <v>670</v>
      </c>
    </row>
    <row r="19" spans="1:1" x14ac:dyDescent="0.25">
      <c r="A19" s="354" t="s">
        <v>668</v>
      </c>
    </row>
    <row r="20" spans="1:1" x14ac:dyDescent="0.25">
      <c r="A20" s="354" t="s">
        <v>669</v>
      </c>
    </row>
    <row r="21" spans="1:1" s="32" customFormat="1" ht="15.6" x14ac:dyDescent="0.3">
      <c r="A21" s="357" t="s">
        <v>671</v>
      </c>
    </row>
    <row r="22" spans="1:1" ht="26.4" x14ac:dyDescent="0.25">
      <c r="A22" s="354" t="s">
        <v>672</v>
      </c>
    </row>
    <row r="23" spans="1:1" ht="26.4" x14ac:dyDescent="0.25">
      <c r="A23" s="354" t="s">
        <v>673</v>
      </c>
    </row>
    <row r="24" spans="1:1" x14ac:dyDescent="0.25">
      <c r="A24" s="354" t="s">
        <v>674</v>
      </c>
    </row>
    <row r="25" spans="1:1" x14ac:dyDescent="0.25">
      <c r="A25" s="354" t="s">
        <v>675</v>
      </c>
    </row>
    <row r="26" spans="1:1" x14ac:dyDescent="0.25">
      <c r="A26" s="354" t="s">
        <v>676</v>
      </c>
    </row>
    <row r="27" spans="1:1" x14ac:dyDescent="0.25">
      <c r="A27" s="354" t="s">
        <v>677</v>
      </c>
    </row>
    <row r="28" spans="1:1" x14ac:dyDescent="0.25">
      <c r="A28" s="354" t="s">
        <v>678</v>
      </c>
    </row>
    <row r="29" spans="1:1" x14ac:dyDescent="0.25">
      <c r="A29" s="354" t="s">
        <v>679</v>
      </c>
    </row>
    <row r="30" spans="1:1" x14ac:dyDescent="0.25">
      <c r="A30" s="354" t="s">
        <v>680</v>
      </c>
    </row>
    <row r="31" spans="1:1" x14ac:dyDescent="0.25">
      <c r="A31" s="354" t="s">
        <v>681</v>
      </c>
    </row>
    <row r="32" spans="1:1" ht="26.4" x14ac:dyDescent="0.25">
      <c r="A32" s="354" t="s">
        <v>682</v>
      </c>
    </row>
    <row r="33" spans="1:1" s="32" customFormat="1" ht="15.6" x14ac:dyDescent="0.3">
      <c r="A33" s="357" t="s">
        <v>683</v>
      </c>
    </row>
    <row r="34" spans="1:1" x14ac:dyDescent="0.25">
      <c r="A34" s="354" t="s">
        <v>684</v>
      </c>
    </row>
    <row r="35" spans="1:1" x14ac:dyDescent="0.25">
      <c r="A35" s="354" t="s">
        <v>685</v>
      </c>
    </row>
    <row r="36" spans="1:1" x14ac:dyDescent="0.25">
      <c r="A36" s="354" t="s">
        <v>686</v>
      </c>
    </row>
    <row r="37" spans="1:1" x14ac:dyDescent="0.25">
      <c r="A37" s="354" t="s">
        <v>762</v>
      </c>
    </row>
    <row r="38" spans="1:1" x14ac:dyDescent="0.25">
      <c r="A38" s="354" t="s">
        <v>763</v>
      </c>
    </row>
    <row r="39" spans="1:1" x14ac:dyDescent="0.25">
      <c r="A39" s="354" t="s">
        <v>764</v>
      </c>
    </row>
    <row r="40" spans="1:1" x14ac:dyDescent="0.25">
      <c r="A40" s="354" t="s">
        <v>765</v>
      </c>
    </row>
    <row r="41" spans="1:1" x14ac:dyDescent="0.25">
      <c r="A41" s="354" t="s">
        <v>766</v>
      </c>
    </row>
    <row r="42" spans="1:1" x14ac:dyDescent="0.25">
      <c r="A42" s="354" t="s">
        <v>767</v>
      </c>
    </row>
    <row r="43" spans="1:1" x14ac:dyDescent="0.25">
      <c r="A43" s="354" t="s">
        <v>687</v>
      </c>
    </row>
    <row r="44" spans="1:1" x14ac:dyDescent="0.25">
      <c r="A44" s="354" t="s">
        <v>688</v>
      </c>
    </row>
    <row r="45" spans="1:1" x14ac:dyDescent="0.25">
      <c r="A45" s="354" t="s">
        <v>689</v>
      </c>
    </row>
    <row r="46" spans="1:1" x14ac:dyDescent="0.25">
      <c r="A46" s="354" t="s">
        <v>690</v>
      </c>
    </row>
    <row r="47" spans="1:1" x14ac:dyDescent="0.25">
      <c r="A47" s="354" t="s">
        <v>691</v>
      </c>
    </row>
    <row r="48" spans="1:1" x14ac:dyDescent="0.25">
      <c r="A48" s="354" t="s">
        <v>692</v>
      </c>
    </row>
    <row r="49" spans="1:1" x14ac:dyDescent="0.25">
      <c r="A49" s="354" t="s">
        <v>768</v>
      </c>
    </row>
    <row r="50" spans="1:1" x14ac:dyDescent="0.25">
      <c r="A50" s="354" t="s">
        <v>693</v>
      </c>
    </row>
    <row r="51" spans="1:1" x14ac:dyDescent="0.25">
      <c r="A51" s="354" t="s">
        <v>694</v>
      </c>
    </row>
    <row r="52" spans="1:1" x14ac:dyDescent="0.25">
      <c r="A52" s="354" t="s">
        <v>695</v>
      </c>
    </row>
    <row r="53" spans="1:1" x14ac:dyDescent="0.25">
      <c r="A53" s="354" t="s">
        <v>696</v>
      </c>
    </row>
    <row r="54" spans="1:1" x14ac:dyDescent="0.25">
      <c r="A54" s="354" t="s">
        <v>697</v>
      </c>
    </row>
    <row r="55" spans="1:1" x14ac:dyDescent="0.25">
      <c r="A55" s="354" t="s">
        <v>698</v>
      </c>
    </row>
    <row r="56" spans="1:1" x14ac:dyDescent="0.25">
      <c r="A56" s="354" t="s">
        <v>699</v>
      </c>
    </row>
    <row r="57" spans="1:1" x14ac:dyDescent="0.25">
      <c r="A57" s="354" t="s">
        <v>700</v>
      </c>
    </row>
    <row r="58" spans="1:1" x14ac:dyDescent="0.25">
      <c r="A58" s="354"/>
    </row>
    <row r="59" spans="1:1" x14ac:dyDescent="0.25">
      <c r="A59" s="354" t="s">
        <v>701</v>
      </c>
    </row>
    <row r="60" spans="1:1" x14ac:dyDescent="0.25">
      <c r="A60" s="354" t="s">
        <v>702</v>
      </c>
    </row>
    <row r="61" spans="1:1" x14ac:dyDescent="0.25">
      <c r="A61" s="354" t="s">
        <v>703</v>
      </c>
    </row>
    <row r="62" spans="1:1" x14ac:dyDescent="0.25">
      <c r="A62" s="354" t="s">
        <v>704</v>
      </c>
    </row>
    <row r="63" spans="1:1" x14ac:dyDescent="0.25">
      <c r="A63" s="354" t="s">
        <v>705</v>
      </c>
    </row>
    <row r="64" spans="1:1" x14ac:dyDescent="0.25">
      <c r="A64" s="354" t="s">
        <v>706</v>
      </c>
    </row>
    <row r="65" spans="1:1" x14ac:dyDescent="0.25">
      <c r="A65" s="354" t="s">
        <v>707</v>
      </c>
    </row>
    <row r="66" spans="1:1" x14ac:dyDescent="0.25">
      <c r="A66" s="354" t="s">
        <v>708</v>
      </c>
    </row>
    <row r="67" spans="1:1" x14ac:dyDescent="0.25">
      <c r="A67" s="354" t="s">
        <v>709</v>
      </c>
    </row>
    <row r="68" spans="1:1" x14ac:dyDescent="0.25">
      <c r="A68" s="354" t="s">
        <v>710</v>
      </c>
    </row>
    <row r="69" spans="1:1" x14ac:dyDescent="0.25">
      <c r="A69" s="354" t="s">
        <v>711</v>
      </c>
    </row>
    <row r="70" spans="1:1" x14ac:dyDescent="0.25">
      <c r="A70" s="354" t="s">
        <v>712</v>
      </c>
    </row>
    <row r="71" spans="1:1" x14ac:dyDescent="0.25">
      <c r="A71" s="354" t="s">
        <v>713</v>
      </c>
    </row>
    <row r="72" spans="1:1" x14ac:dyDescent="0.25">
      <c r="A72" s="354" t="s">
        <v>714</v>
      </c>
    </row>
    <row r="73" spans="1:1" x14ac:dyDescent="0.25">
      <c r="A73" s="354" t="s">
        <v>715</v>
      </c>
    </row>
    <row r="74" spans="1:1" x14ac:dyDescent="0.25">
      <c r="A74" s="354" t="s">
        <v>716</v>
      </c>
    </row>
    <row r="75" spans="1:1" x14ac:dyDescent="0.25">
      <c r="A75" s="354" t="s">
        <v>717</v>
      </c>
    </row>
    <row r="76" spans="1:1" x14ac:dyDescent="0.25">
      <c r="A76" s="354" t="s">
        <v>718</v>
      </c>
    </row>
    <row r="77" spans="1:1" x14ac:dyDescent="0.25">
      <c r="A77" s="354" t="s">
        <v>719</v>
      </c>
    </row>
    <row r="78" spans="1:1" x14ac:dyDescent="0.25">
      <c r="A78" s="354" t="s">
        <v>720</v>
      </c>
    </row>
    <row r="79" spans="1:1" x14ac:dyDescent="0.25">
      <c r="A79" s="354" t="s">
        <v>721</v>
      </c>
    </row>
    <row r="80" spans="1:1" x14ac:dyDescent="0.25">
      <c r="A80" s="354" t="s">
        <v>722</v>
      </c>
    </row>
    <row r="81" spans="1:1" x14ac:dyDescent="0.25">
      <c r="A81" s="354" t="s">
        <v>723</v>
      </c>
    </row>
    <row r="82" spans="1:1" x14ac:dyDescent="0.25">
      <c r="A82" s="354" t="s">
        <v>724</v>
      </c>
    </row>
    <row r="83" spans="1:1" x14ac:dyDescent="0.25">
      <c r="A83" s="354" t="s">
        <v>725</v>
      </c>
    </row>
    <row r="84" spans="1:1" x14ac:dyDescent="0.25">
      <c r="A84" s="354" t="s">
        <v>726</v>
      </c>
    </row>
    <row r="85" spans="1:1" x14ac:dyDescent="0.25">
      <c r="A85" s="354" t="s">
        <v>727</v>
      </c>
    </row>
    <row r="86" spans="1:1" s="32" customFormat="1" ht="15.6" x14ac:dyDescent="0.3">
      <c r="A86" s="357" t="s">
        <v>728</v>
      </c>
    </row>
    <row r="87" spans="1:1" x14ac:dyDescent="0.25">
      <c r="A87" s="354" t="s">
        <v>729</v>
      </c>
    </row>
    <row r="88" spans="1:1" x14ac:dyDescent="0.25">
      <c r="A88" s="354" t="s">
        <v>730</v>
      </c>
    </row>
    <row r="89" spans="1:1" x14ac:dyDescent="0.25">
      <c r="A89" s="354" t="s">
        <v>731</v>
      </c>
    </row>
    <row r="90" spans="1:1" x14ac:dyDescent="0.25">
      <c r="A90" s="354" t="s">
        <v>732</v>
      </c>
    </row>
    <row r="91" spans="1:1" ht="26.4" x14ac:dyDescent="0.25">
      <c r="A91" s="354" t="s">
        <v>733</v>
      </c>
    </row>
    <row r="92" spans="1:1" ht="26.4" x14ac:dyDescent="0.25">
      <c r="A92" s="354" t="s">
        <v>734</v>
      </c>
    </row>
    <row r="93" spans="1:1" ht="26.4" x14ac:dyDescent="0.25">
      <c r="A93" s="354" t="s">
        <v>735</v>
      </c>
    </row>
    <row r="94" spans="1:1" x14ac:dyDescent="0.25">
      <c r="A94" s="354" t="s">
        <v>736</v>
      </c>
    </row>
    <row r="95" spans="1:1" ht="26.4" x14ac:dyDescent="0.25">
      <c r="A95" s="354" t="s">
        <v>737</v>
      </c>
    </row>
    <row r="96" spans="1:1" x14ac:dyDescent="0.25">
      <c r="A96" s="354" t="s">
        <v>738</v>
      </c>
    </row>
    <row r="97" spans="1:1" ht="26.4" x14ac:dyDescent="0.25">
      <c r="A97" s="354" t="s">
        <v>739</v>
      </c>
    </row>
    <row r="98" spans="1:1" ht="39.6" x14ac:dyDescent="0.25">
      <c r="A98" s="354" t="s">
        <v>740</v>
      </c>
    </row>
    <row r="99" spans="1:1" x14ac:dyDescent="0.25">
      <c r="A99" s="354"/>
    </row>
    <row r="100" spans="1:1" ht="26.4" x14ac:dyDescent="0.25">
      <c r="A100" s="354" t="s">
        <v>741</v>
      </c>
    </row>
    <row r="101" spans="1:1" ht="26.4" x14ac:dyDescent="0.25">
      <c r="A101" s="354" t="s">
        <v>742</v>
      </c>
    </row>
    <row r="102" spans="1:1" x14ac:dyDescent="0.25">
      <c r="A102" s="354" t="s">
        <v>769</v>
      </c>
    </row>
    <row r="103" spans="1:1" x14ac:dyDescent="0.25">
      <c r="A103" s="354" t="s">
        <v>770</v>
      </c>
    </row>
    <row r="104" spans="1:1" ht="26.4" x14ac:dyDescent="0.25">
      <c r="A104" s="354" t="s">
        <v>743</v>
      </c>
    </row>
    <row r="105" spans="1:1" ht="15.6" x14ac:dyDescent="0.3">
      <c r="A105" s="357" t="s">
        <v>744</v>
      </c>
    </row>
    <row r="106" spans="1:1" x14ac:dyDescent="0.25">
      <c r="A106" s="354" t="s">
        <v>771</v>
      </c>
    </row>
    <row r="107" spans="1:1" ht="26.4" x14ac:dyDescent="0.25">
      <c r="A107" s="354" t="s">
        <v>745</v>
      </c>
    </row>
    <row r="108" spans="1:1" x14ac:dyDescent="0.25">
      <c r="A108" s="354" t="s">
        <v>746</v>
      </c>
    </row>
    <row r="109" spans="1:1" x14ac:dyDescent="0.25">
      <c r="A109" s="354" t="s">
        <v>747</v>
      </c>
    </row>
    <row r="110" spans="1:1" ht="26.4" x14ac:dyDescent="0.25">
      <c r="A110" s="354" t="s">
        <v>748</v>
      </c>
    </row>
    <row r="111" spans="1:1" ht="26.4" x14ac:dyDescent="0.25">
      <c r="A111" s="354" t="s">
        <v>749</v>
      </c>
    </row>
    <row r="112" spans="1:1" ht="26.4" x14ac:dyDescent="0.25">
      <c r="A112" s="354" t="s">
        <v>750</v>
      </c>
    </row>
    <row r="113" spans="1:1" x14ac:dyDescent="0.25">
      <c r="A113" s="354" t="s">
        <v>772</v>
      </c>
    </row>
    <row r="114" spans="1:1" ht="39.6" x14ac:dyDescent="0.25">
      <c r="A114" s="354" t="s">
        <v>751</v>
      </c>
    </row>
    <row r="115" spans="1:1" x14ac:dyDescent="0.25">
      <c r="A115" s="354" t="s">
        <v>752</v>
      </c>
    </row>
    <row r="116" spans="1:1" x14ac:dyDescent="0.25">
      <c r="A116" s="354" t="s">
        <v>773</v>
      </c>
    </row>
    <row r="117" spans="1:1" ht="26.4" x14ac:dyDescent="0.25">
      <c r="A117" s="354" t="s">
        <v>753</v>
      </c>
    </row>
    <row r="118" spans="1:1" ht="26.4" x14ac:dyDescent="0.25">
      <c r="A118" s="354" t="s">
        <v>754</v>
      </c>
    </row>
    <row r="119" spans="1:1" x14ac:dyDescent="0.25">
      <c r="A119" s="354" t="s">
        <v>755</v>
      </c>
    </row>
    <row r="120" spans="1:1" x14ac:dyDescent="0.25">
      <c r="A120" s="354" t="s">
        <v>774</v>
      </c>
    </row>
    <row r="121" spans="1:1" ht="52.8" x14ac:dyDescent="0.25">
      <c r="A121" s="354" t="s">
        <v>756</v>
      </c>
    </row>
    <row r="122" spans="1:1" x14ac:dyDescent="0.25">
      <c r="A122" s="354" t="s">
        <v>757</v>
      </c>
    </row>
    <row r="123" spans="1:1" x14ac:dyDescent="0.25">
      <c r="A123" s="354" t="s">
        <v>758</v>
      </c>
    </row>
    <row r="124" spans="1:1" ht="26.4" x14ac:dyDescent="0.25">
      <c r="A124" s="354" t="s">
        <v>759</v>
      </c>
    </row>
  </sheetData>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34" sqref="O34"/>
    </sheetView>
  </sheetViews>
  <sheetFormatPr baseColWidth="10" defaultRowHeight="13.2" x14ac:dyDescent="0.25"/>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U30"/>
  <sheetViews>
    <sheetView tabSelected="1" view="pageLayout" zoomScaleNormal="100" workbookViewId="0">
      <selection activeCell="C22" sqref="C22:G22"/>
    </sheetView>
  </sheetViews>
  <sheetFormatPr baseColWidth="10" defaultColWidth="11.109375" defaultRowHeight="13.2" x14ac:dyDescent="0.25"/>
  <cols>
    <col min="1" max="1" width="10.33203125" style="240" customWidth="1"/>
    <col min="2" max="2" width="3.88671875" style="14" customWidth="1"/>
    <col min="3" max="3" width="19.5546875" style="15" customWidth="1"/>
    <col min="4" max="4" width="5.109375" style="251" customWidth="1"/>
    <col min="5" max="5" width="10.33203125" style="16" customWidth="1"/>
    <col min="6" max="6" width="4" style="29" customWidth="1"/>
    <col min="7" max="7" width="19.5546875" style="14" customWidth="1"/>
    <col min="8" max="8" width="5.109375" style="251" customWidth="1"/>
    <col min="9" max="9" width="10.33203125" style="16" customWidth="1"/>
    <col min="10" max="10" width="4" style="14" customWidth="1"/>
    <col min="11" max="11" width="19.5546875" style="27" customWidth="1"/>
    <col min="12" max="12" width="5.109375" style="252" customWidth="1"/>
    <col min="13" max="13" width="10.33203125" style="28" customWidth="1"/>
    <col min="14" max="14" width="3.6640625" style="14" customWidth="1"/>
    <col min="15" max="15" width="13.5546875" style="15" customWidth="1"/>
    <col min="16" max="16" width="5.109375" style="251" customWidth="1"/>
    <col min="17" max="17" width="10.33203125" style="28" customWidth="1"/>
    <col min="18" max="18" width="5.109375" style="4" customWidth="1"/>
    <col min="19" max="19" width="18.6640625" style="15" customWidth="1"/>
    <col min="20" max="20" width="2.88671875" style="4" customWidth="1"/>
    <col min="21" max="21" width="19" style="15" customWidth="1"/>
    <col min="22" max="16384" width="11.109375" style="15"/>
  </cols>
  <sheetData>
    <row r="1" spans="1:21" x14ac:dyDescent="0.25">
      <c r="A1" s="407" t="s">
        <v>12</v>
      </c>
      <c r="B1" s="407"/>
      <c r="C1" s="407"/>
    </row>
    <row r="2" spans="1:21" s="4" customFormat="1" x14ac:dyDescent="0.25">
      <c r="A2" s="239"/>
      <c r="C2" s="4" t="s">
        <v>13</v>
      </c>
      <c r="D2" s="249"/>
      <c r="E2" s="5"/>
      <c r="F2" s="150"/>
      <c r="G2" s="4" t="s">
        <v>14</v>
      </c>
      <c r="H2" s="249"/>
      <c r="I2" s="5"/>
      <c r="K2" s="4" t="s">
        <v>15</v>
      </c>
      <c r="L2" s="249"/>
      <c r="M2" s="5"/>
      <c r="P2" s="249"/>
      <c r="Q2" s="93"/>
    </row>
    <row r="3" spans="1:21" s="91" customFormat="1" x14ac:dyDescent="0.25">
      <c r="A3" s="241">
        <v>1</v>
      </c>
      <c r="B3" s="248" t="s">
        <v>13</v>
      </c>
      <c r="C3" s="27" t="s">
        <v>477</v>
      </c>
      <c r="D3" s="252"/>
      <c r="E3" s="28"/>
      <c r="F3" s="148" t="s">
        <v>14</v>
      </c>
      <c r="G3" s="16" t="s">
        <v>163</v>
      </c>
      <c r="H3" s="251"/>
      <c r="I3" s="16"/>
      <c r="J3" s="293" t="s">
        <v>15</v>
      </c>
      <c r="K3" s="15" t="s">
        <v>527</v>
      </c>
      <c r="L3" s="251"/>
      <c r="M3" s="16"/>
      <c r="N3" s="149"/>
      <c r="O3" s="27"/>
      <c r="P3" s="252"/>
      <c r="Q3" s="132"/>
      <c r="R3" s="149"/>
      <c r="T3" s="149"/>
      <c r="U3" s="27"/>
    </row>
    <row r="4" spans="1:21" s="91" customFormat="1" x14ac:dyDescent="0.25">
      <c r="A4" s="241">
        <v>2</v>
      </c>
      <c r="B4" s="248" t="s">
        <v>13</v>
      </c>
      <c r="C4" s="16" t="s">
        <v>478</v>
      </c>
      <c r="D4" s="251"/>
      <c r="E4" s="16"/>
      <c r="F4" s="148" t="s">
        <v>14</v>
      </c>
      <c r="G4" s="16" t="s">
        <v>164</v>
      </c>
      <c r="H4" s="251"/>
      <c r="I4" s="16"/>
      <c r="J4" s="293" t="s">
        <v>15</v>
      </c>
      <c r="K4" s="15" t="s">
        <v>476</v>
      </c>
      <c r="L4" s="251"/>
      <c r="M4" s="16"/>
      <c r="N4" s="149"/>
      <c r="O4" s="27"/>
      <c r="P4" s="252"/>
      <c r="Q4" s="132"/>
      <c r="R4" s="149"/>
      <c r="T4" s="149"/>
      <c r="U4" s="27"/>
    </row>
    <row r="5" spans="1:21" s="91" customFormat="1" x14ac:dyDescent="0.25">
      <c r="A5" s="241">
        <v>3</v>
      </c>
      <c r="B5" s="248" t="s">
        <v>13</v>
      </c>
      <c r="C5" s="15" t="s">
        <v>155</v>
      </c>
      <c r="D5" s="251"/>
      <c r="E5" s="16"/>
      <c r="F5" s="148" t="s">
        <v>14</v>
      </c>
      <c r="G5" s="16" t="s">
        <v>479</v>
      </c>
      <c r="H5" s="251"/>
      <c r="I5" s="16"/>
      <c r="J5" s="293" t="s">
        <v>15</v>
      </c>
      <c r="K5" s="27" t="s">
        <v>165</v>
      </c>
      <c r="L5" s="252"/>
      <c r="M5" s="28"/>
      <c r="N5" s="149"/>
      <c r="O5" s="27"/>
      <c r="P5" s="252"/>
      <c r="Q5" s="132"/>
      <c r="R5" s="149"/>
      <c r="T5" s="149"/>
      <c r="U5" s="27"/>
    </row>
    <row r="6" spans="1:21" s="91" customFormat="1" x14ac:dyDescent="0.25">
      <c r="A6" s="241">
        <v>4</v>
      </c>
      <c r="B6" s="248" t="s">
        <v>13</v>
      </c>
      <c r="C6" s="27" t="s">
        <v>157</v>
      </c>
      <c r="D6" s="252"/>
      <c r="E6" s="28"/>
      <c r="F6" s="148" t="s">
        <v>14</v>
      </c>
      <c r="G6" s="16" t="s">
        <v>158</v>
      </c>
      <c r="H6" s="251"/>
      <c r="I6" s="16"/>
      <c r="J6" s="293" t="s">
        <v>15</v>
      </c>
      <c r="K6" s="27" t="s">
        <v>480</v>
      </c>
      <c r="L6" s="252"/>
      <c r="M6" s="28"/>
      <c r="N6" s="149"/>
      <c r="O6" s="27"/>
      <c r="P6" s="252"/>
      <c r="Q6" s="132"/>
      <c r="R6" s="149"/>
      <c r="T6" s="149"/>
      <c r="U6" s="27"/>
    </row>
    <row r="7" spans="1:21" s="91" customFormat="1" x14ac:dyDescent="0.25">
      <c r="A7" s="241">
        <v>5</v>
      </c>
      <c r="B7" s="248" t="s">
        <v>13</v>
      </c>
      <c r="C7" s="27" t="s">
        <v>529</v>
      </c>
      <c r="D7" s="252"/>
      <c r="E7" s="28"/>
      <c r="F7" s="148" t="s">
        <v>14</v>
      </c>
      <c r="G7" s="28" t="s">
        <v>156</v>
      </c>
      <c r="H7" s="252"/>
      <c r="I7" s="28"/>
      <c r="J7" s="293" t="s">
        <v>15</v>
      </c>
      <c r="K7" s="27" t="s">
        <v>540</v>
      </c>
      <c r="L7" s="252"/>
      <c r="M7" s="28"/>
      <c r="N7" s="149"/>
      <c r="O7" s="27"/>
      <c r="P7" s="252"/>
      <c r="Q7" s="132"/>
      <c r="R7" s="149"/>
      <c r="T7" s="149"/>
      <c r="U7" s="27"/>
    </row>
    <row r="8" spans="1:21" s="91" customFormat="1" x14ac:dyDescent="0.25">
      <c r="A8" s="241">
        <v>6</v>
      </c>
      <c r="B8" s="261" t="s">
        <v>13</v>
      </c>
      <c r="C8" s="27" t="s">
        <v>481</v>
      </c>
      <c r="D8" s="253"/>
      <c r="E8" s="88"/>
      <c r="F8" s="148" t="s">
        <v>14</v>
      </c>
      <c r="G8" s="28" t="s">
        <v>124</v>
      </c>
      <c r="H8" s="252"/>
      <c r="I8" s="28"/>
      <c r="J8" s="293" t="s">
        <v>15</v>
      </c>
      <c r="K8" s="27" t="s">
        <v>526</v>
      </c>
      <c r="L8" s="252"/>
      <c r="M8" s="28"/>
      <c r="N8" s="149"/>
      <c r="O8" s="28"/>
      <c r="P8" s="252"/>
      <c r="Q8" s="132"/>
      <c r="R8" s="149"/>
      <c r="T8" s="149"/>
      <c r="U8" s="27"/>
    </row>
    <row r="9" spans="1:21" s="91" customFormat="1" x14ac:dyDescent="0.25">
      <c r="A9" s="242"/>
      <c r="B9" s="261"/>
      <c r="C9" s="27"/>
      <c r="D9" s="253"/>
      <c r="E9" s="88"/>
      <c r="F9" s="148"/>
      <c r="G9" s="29"/>
      <c r="H9" s="252"/>
      <c r="I9" s="28"/>
      <c r="J9" s="293"/>
      <c r="L9" s="253"/>
      <c r="M9" s="88"/>
      <c r="N9" s="149"/>
      <c r="O9" s="27"/>
      <c r="P9" s="252"/>
      <c r="Q9" s="21"/>
      <c r="R9" s="14"/>
      <c r="S9" s="27"/>
      <c r="T9" s="149"/>
      <c r="U9" s="20"/>
    </row>
    <row r="10" spans="1:21" s="27" customFormat="1" x14ac:dyDescent="0.25">
      <c r="B10" s="262"/>
      <c r="C10" s="129"/>
      <c r="D10" s="280"/>
      <c r="E10" s="281"/>
      <c r="F10" s="148"/>
      <c r="H10" s="254"/>
      <c r="I10" s="230"/>
      <c r="J10" s="293"/>
      <c r="K10" s="129"/>
      <c r="L10" s="280"/>
      <c r="M10" s="281"/>
      <c r="N10" s="149"/>
      <c r="P10" s="254"/>
      <c r="Q10" s="230"/>
      <c r="R10" s="149"/>
      <c r="T10" s="149"/>
    </row>
    <row r="11" spans="1:21" s="28" customFormat="1" x14ac:dyDescent="0.25">
      <c r="A11" s="241" t="s">
        <v>541</v>
      </c>
      <c r="B11" s="261" t="s">
        <v>13</v>
      </c>
      <c r="C11" s="402" t="s">
        <v>159</v>
      </c>
      <c r="D11" s="280">
        <v>0.41666666666666669</v>
      </c>
      <c r="E11" s="403">
        <v>42869</v>
      </c>
      <c r="F11" s="148" t="s">
        <v>14</v>
      </c>
      <c r="G11" s="397" t="s">
        <v>366</v>
      </c>
      <c r="H11" s="282">
        <v>0.41666666666666669</v>
      </c>
      <c r="I11" s="398">
        <v>42869</v>
      </c>
      <c r="J11" s="293" t="s">
        <v>15</v>
      </c>
      <c r="K11" s="404" t="s">
        <v>423</v>
      </c>
      <c r="L11" s="282">
        <v>0.41666666666666669</v>
      </c>
      <c r="M11" s="403">
        <v>42869</v>
      </c>
      <c r="N11" s="149"/>
      <c r="O11" s="93"/>
      <c r="P11" s="282"/>
      <c r="Q11" s="222"/>
      <c r="R11" s="93"/>
      <c r="T11" s="93"/>
      <c r="U11" s="21"/>
    </row>
    <row r="12" spans="1:21" s="27" customFormat="1" x14ac:dyDescent="0.25">
      <c r="A12" s="242"/>
      <c r="B12" s="29"/>
      <c r="C12" s="295"/>
      <c r="D12" s="252"/>
      <c r="E12" s="294"/>
      <c r="F12" s="149"/>
      <c r="H12" s="252"/>
      <c r="I12" s="28"/>
      <c r="J12" s="29"/>
      <c r="L12" s="252"/>
      <c r="M12" s="28"/>
      <c r="N12" s="149"/>
      <c r="P12" s="252"/>
      <c r="Q12" s="28"/>
      <c r="R12" s="150"/>
      <c r="T12" s="150"/>
      <c r="U12" s="20"/>
    </row>
    <row r="13" spans="1:21" s="129" customFormat="1" x14ac:dyDescent="0.25">
      <c r="A13" s="129" t="s">
        <v>538</v>
      </c>
      <c r="B13" s="150"/>
      <c r="D13" s="250"/>
      <c r="E13" s="93"/>
      <c r="F13" s="150"/>
      <c r="G13" s="150"/>
      <c r="H13" s="250"/>
      <c r="I13" s="93"/>
      <c r="J13" s="29"/>
      <c r="L13" s="250"/>
      <c r="M13" s="93"/>
      <c r="N13" s="150"/>
      <c r="P13" s="250"/>
      <c r="Q13" s="93"/>
      <c r="R13" s="150"/>
      <c r="S13" s="20"/>
      <c r="T13" s="150"/>
    </row>
    <row r="14" spans="1:21" s="11" customFormat="1" x14ac:dyDescent="0.25">
      <c r="A14" s="11" t="s">
        <v>539</v>
      </c>
      <c r="B14" s="4"/>
      <c r="D14" s="249"/>
      <c r="E14" s="5"/>
      <c r="F14" s="150"/>
      <c r="G14" s="4"/>
      <c r="H14" s="249"/>
      <c r="I14" s="5"/>
      <c r="J14" s="4"/>
      <c r="K14" s="129"/>
      <c r="L14" s="250"/>
      <c r="M14" s="93"/>
      <c r="N14" s="14"/>
      <c r="P14" s="249"/>
      <c r="Q14" s="93"/>
      <c r="R14" s="4"/>
      <c r="T14" s="4"/>
      <c r="U14" s="22"/>
    </row>
    <row r="15" spans="1:21" s="11" customFormat="1" x14ac:dyDescent="0.25">
      <c r="A15" s="239"/>
      <c r="B15" s="4"/>
      <c r="D15" s="249"/>
      <c r="E15" s="5"/>
      <c r="F15" s="150"/>
      <c r="G15" s="4"/>
      <c r="H15" s="249"/>
      <c r="I15" s="5"/>
      <c r="J15" s="4"/>
      <c r="K15" s="129"/>
      <c r="L15" s="250"/>
      <c r="M15" s="93"/>
      <c r="N15" s="14"/>
      <c r="O15" s="16"/>
      <c r="P15" s="251"/>
      <c r="Q15" s="93"/>
      <c r="R15" s="4"/>
      <c r="T15" s="4"/>
      <c r="U15" s="22"/>
    </row>
    <row r="16" spans="1:21" s="11" customFormat="1" x14ac:dyDescent="0.25">
      <c r="A16" s="239" t="s">
        <v>482</v>
      </c>
      <c r="B16" s="4">
        <v>1</v>
      </c>
      <c r="C16" s="234">
        <v>42911</v>
      </c>
      <c r="D16" s="274"/>
      <c r="E16" s="232" t="s">
        <v>542</v>
      </c>
      <c r="F16" s="29"/>
      <c r="G16" s="16" t="s">
        <v>103</v>
      </c>
      <c r="H16" s="251"/>
      <c r="I16" s="16"/>
      <c r="J16" s="14"/>
      <c r="K16" s="27"/>
      <c r="L16" s="250"/>
      <c r="M16" s="93"/>
      <c r="N16" s="4"/>
      <c r="P16" s="249"/>
      <c r="Q16" s="93"/>
      <c r="R16" s="4"/>
      <c r="T16" s="4"/>
      <c r="U16" s="128"/>
    </row>
    <row r="17" spans="1:21" s="11" customFormat="1" x14ac:dyDescent="0.25">
      <c r="A17" s="239" t="s">
        <v>482</v>
      </c>
      <c r="B17" s="4">
        <v>2</v>
      </c>
      <c r="C17" s="234">
        <v>42911</v>
      </c>
      <c r="D17" s="274"/>
      <c r="E17" s="232" t="s">
        <v>542</v>
      </c>
      <c r="F17" s="29"/>
      <c r="G17" s="16" t="s">
        <v>105</v>
      </c>
      <c r="H17" s="251"/>
      <c r="I17" s="16"/>
      <c r="J17" s="14"/>
      <c r="K17" s="27"/>
      <c r="L17" s="250"/>
      <c r="M17" s="93"/>
      <c r="N17" s="4"/>
      <c r="P17" s="249"/>
      <c r="Q17" s="93"/>
      <c r="R17" s="4"/>
      <c r="S17" s="94"/>
      <c r="T17" s="4"/>
      <c r="U17" s="128"/>
    </row>
    <row r="18" spans="1:21" s="11" customFormat="1" x14ac:dyDescent="0.25">
      <c r="A18" s="239"/>
      <c r="B18" s="4"/>
      <c r="C18" s="234"/>
      <c r="D18" s="274"/>
      <c r="E18" s="232"/>
      <c r="F18" s="29"/>
      <c r="G18" s="14"/>
      <c r="H18" s="251"/>
      <c r="I18" s="16"/>
      <c r="J18" s="14"/>
      <c r="K18" s="27"/>
      <c r="L18" s="250"/>
      <c r="M18" s="93"/>
      <c r="N18" s="4"/>
      <c r="P18" s="249"/>
      <c r="Q18" s="93"/>
      <c r="R18" s="4"/>
      <c r="S18" s="94"/>
      <c r="T18" s="4"/>
      <c r="U18" s="128"/>
    </row>
    <row r="19" spans="1:21" x14ac:dyDescent="0.25">
      <c r="A19" s="273" t="s">
        <v>514</v>
      </c>
      <c r="B19" s="23"/>
      <c r="C19" s="176"/>
      <c r="D19" s="255"/>
      <c r="E19" s="232"/>
    </row>
    <row r="20" spans="1:21" x14ac:dyDescent="0.25">
      <c r="A20" s="273" t="s">
        <v>545</v>
      </c>
      <c r="B20" s="23"/>
      <c r="C20" s="176"/>
      <c r="D20" s="255"/>
      <c r="E20" s="232"/>
    </row>
    <row r="21" spans="1:21" x14ac:dyDescent="0.25">
      <c r="A21" s="273"/>
      <c r="B21" s="23"/>
      <c r="C21" s="176"/>
      <c r="D21" s="255"/>
      <c r="E21" s="232"/>
    </row>
    <row r="22" spans="1:21" s="11" customFormat="1" ht="13.2" customHeight="1" x14ac:dyDescent="0.3">
      <c r="A22" s="244" t="s">
        <v>543</v>
      </c>
      <c r="B22" s="243"/>
      <c r="C22" s="414">
        <v>42911</v>
      </c>
      <c r="D22" s="415"/>
      <c r="E22" s="416" t="s">
        <v>542</v>
      </c>
      <c r="F22" s="417"/>
      <c r="G22" s="285" t="s">
        <v>361</v>
      </c>
      <c r="H22" s="257"/>
      <c r="I22" s="285"/>
      <c r="J22" s="243"/>
      <c r="K22" s="286"/>
      <c r="L22" s="286"/>
      <c r="M22" s="286"/>
      <c r="N22" s="286"/>
      <c r="O22" s="286"/>
      <c r="P22" s="286"/>
      <c r="Q22" s="238"/>
      <c r="R22" s="4"/>
      <c r="T22" s="4"/>
    </row>
    <row r="23" spans="1:21" ht="13.2" customHeight="1" x14ac:dyDescent="0.3">
      <c r="A23" s="296" t="s">
        <v>544</v>
      </c>
      <c r="C23" s="176">
        <v>42918</v>
      </c>
      <c r="D23" s="255"/>
      <c r="E23" s="231" t="s">
        <v>542</v>
      </c>
      <c r="F23" s="228"/>
      <c r="G23" s="291" t="s">
        <v>161</v>
      </c>
      <c r="H23" s="249"/>
      <c r="I23" s="5"/>
      <c r="K23" s="28"/>
      <c r="L23" s="228"/>
      <c r="M23" s="228"/>
      <c r="N23" s="228"/>
      <c r="O23" s="228"/>
      <c r="P23" s="250"/>
      <c r="Q23" s="235"/>
    </row>
    <row r="24" spans="1:21" ht="15.6" x14ac:dyDescent="0.3">
      <c r="A24" s="245"/>
      <c r="C24" s="176"/>
      <c r="D24" s="255"/>
      <c r="E24" s="231"/>
      <c r="F24" s="150"/>
      <c r="G24" s="396"/>
      <c r="H24" s="249"/>
      <c r="I24" s="5"/>
      <c r="K24" s="110"/>
      <c r="L24" s="250"/>
      <c r="M24" s="113"/>
      <c r="Q24" s="227"/>
    </row>
    <row r="25" spans="1:21" ht="15.6" x14ac:dyDescent="0.3">
      <c r="A25" s="246"/>
      <c r="C25" s="176"/>
      <c r="D25" s="255"/>
      <c r="E25" s="231"/>
      <c r="F25" s="228"/>
      <c r="G25" s="110"/>
      <c r="H25" s="252"/>
      <c r="I25" s="235"/>
      <c r="K25" s="15"/>
      <c r="L25" s="251"/>
      <c r="M25" s="16"/>
      <c r="Q25" s="238"/>
    </row>
    <row r="26" spans="1:21" ht="15.6" x14ac:dyDescent="0.3">
      <c r="A26" s="239" t="s">
        <v>122</v>
      </c>
      <c r="C26" s="176">
        <v>42918</v>
      </c>
      <c r="D26" s="255"/>
      <c r="E26" s="231" t="s">
        <v>542</v>
      </c>
      <c r="F26" s="228"/>
      <c r="G26" s="291" t="s">
        <v>161</v>
      </c>
      <c r="H26" s="249"/>
      <c r="I26" s="5"/>
      <c r="J26" s="4"/>
      <c r="K26" s="284"/>
      <c r="L26" s="243"/>
      <c r="M26" s="229"/>
      <c r="N26" s="229"/>
      <c r="O26" s="229"/>
      <c r="P26" s="260"/>
      <c r="Q26" s="238"/>
    </row>
    <row r="27" spans="1:21" ht="15.6" x14ac:dyDescent="0.3">
      <c r="A27" s="239" t="s">
        <v>483</v>
      </c>
      <c r="C27" s="176">
        <v>42918</v>
      </c>
      <c r="D27" s="255"/>
      <c r="E27" s="231" t="s">
        <v>542</v>
      </c>
      <c r="F27" s="228"/>
      <c r="G27" s="291" t="s">
        <v>161</v>
      </c>
      <c r="H27" s="249"/>
      <c r="I27" s="5"/>
      <c r="J27" s="4"/>
      <c r="K27" s="284"/>
      <c r="L27" s="243"/>
      <c r="M27" s="229"/>
      <c r="N27" s="229"/>
      <c r="O27" s="229"/>
      <c r="P27" s="260"/>
      <c r="Q27" s="238"/>
    </row>
    <row r="28" spans="1:21" ht="15.6" x14ac:dyDescent="0.3">
      <c r="A28" s="246"/>
      <c r="C28" s="176"/>
      <c r="D28" s="255"/>
      <c r="F28" s="236"/>
      <c r="K28" s="126"/>
      <c r="L28" s="258"/>
      <c r="M28" s="238"/>
      <c r="Q28" s="238"/>
    </row>
    <row r="29" spans="1:21" ht="15.6" x14ac:dyDescent="0.3">
      <c r="A29" s="247" t="s">
        <v>485</v>
      </c>
      <c r="C29" s="408" t="s">
        <v>546</v>
      </c>
      <c r="D29" s="408"/>
      <c r="E29" s="225"/>
      <c r="F29" s="237"/>
      <c r="G29" s="33" t="s">
        <v>527</v>
      </c>
      <c r="H29" s="249"/>
      <c r="I29" s="33"/>
      <c r="K29" s="127"/>
      <c r="L29" s="259"/>
      <c r="M29" s="227"/>
      <c r="Q29" s="227"/>
    </row>
    <row r="30" spans="1:21" ht="15.6" x14ac:dyDescent="0.3">
      <c r="A30" s="247" t="s">
        <v>484</v>
      </c>
      <c r="C30" s="226" t="s">
        <v>547</v>
      </c>
      <c r="D30" s="257"/>
      <c r="E30" s="233"/>
      <c r="F30" s="237"/>
      <c r="G30" s="33" t="s">
        <v>548</v>
      </c>
      <c r="H30" s="249"/>
      <c r="I30" s="33"/>
      <c r="K30" s="127"/>
      <c r="L30" s="259"/>
      <c r="M30" s="227"/>
      <c r="Q30" s="227"/>
    </row>
  </sheetData>
  <mergeCells count="2">
    <mergeCell ref="A1:C1"/>
    <mergeCell ref="C29:D29"/>
  </mergeCells>
  <phoneticPr fontId="33" type="noConversion"/>
  <pageMargins left="0.39370078740157483" right="0.35433070866141736" top="0.59055118110236227" bottom="0.43307086614173229" header="0.27559055118110237" footer="0.23622047244094491"/>
  <pageSetup paperSize="9" orientation="landscape" r:id="rId1"/>
  <headerFooter alignWithMargins="0">
    <oddHeader>&amp;C&amp;"Arial,Fett"&amp;18Spielplan Feldsaison 2017 der U14 männlich</oddHeader>
    <oddFooter>&amp;CErstellt von Markus Knodel am &amp;D
&amp;R&amp;F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V55"/>
  <sheetViews>
    <sheetView view="pageLayout" topLeftCell="A5" zoomScaleNormal="100" workbookViewId="0">
      <selection activeCell="J20" sqref="J20"/>
    </sheetView>
  </sheetViews>
  <sheetFormatPr baseColWidth="10" defaultRowHeight="13.2" x14ac:dyDescent="0.25"/>
  <cols>
    <col min="1" max="1" width="9.109375" style="39" customWidth="1"/>
    <col min="2" max="2" width="22" customWidth="1"/>
    <col min="3" max="3" width="5.5546875" style="13" customWidth="1"/>
    <col min="4" max="4" width="0.44140625" style="38" customWidth="1"/>
    <col min="5" max="5" width="9.6640625" style="39" customWidth="1"/>
    <col min="6" max="6" width="22.33203125" customWidth="1"/>
    <col min="7" max="7" width="5.44140625" style="13" customWidth="1"/>
    <col min="8" max="8" width="3.5546875" style="8" bestFit="1" customWidth="1"/>
    <col min="9" max="9" width="3.6640625" style="99" customWidth="1"/>
    <col min="10" max="10" width="20.88671875" bestFit="1" customWidth="1"/>
    <col min="11" max="11" width="6.44140625" style="13" customWidth="1"/>
    <col min="12" max="12" width="1" style="8" customWidth="1"/>
    <col min="13" max="13" width="1.5546875" style="39" customWidth="1"/>
    <col min="14" max="14" width="18.109375" customWidth="1"/>
    <col min="15" max="15" width="5.6640625" style="13" customWidth="1"/>
    <col min="16" max="16" width="2.109375" style="8" customWidth="1"/>
    <col min="17" max="17" width="3.44140625" customWidth="1"/>
    <col min="18" max="18" width="17.44140625" customWidth="1"/>
    <col min="19" max="19" width="5.6640625" style="13" customWidth="1"/>
    <col min="20" max="20" width="3.33203125" customWidth="1"/>
    <col min="21" max="21" width="22.88671875" customWidth="1"/>
    <col min="22" max="22" width="5.6640625" style="13" customWidth="1"/>
  </cols>
  <sheetData>
    <row r="1" spans="1:22" s="19" customFormat="1" ht="15.6" x14ac:dyDescent="0.3">
      <c r="A1" s="31"/>
      <c r="B1" s="19" t="s">
        <v>112</v>
      </c>
      <c r="C1" s="32"/>
      <c r="D1" s="33"/>
      <c r="E1" s="31"/>
      <c r="H1" s="33"/>
      <c r="I1" s="98"/>
      <c r="K1" s="32"/>
      <c r="L1" s="33"/>
      <c r="M1" s="31"/>
      <c r="P1" s="33"/>
      <c r="V1" s="18"/>
    </row>
    <row r="2" spans="1:22" s="19" customFormat="1" ht="15.6" x14ac:dyDescent="0.3">
      <c r="A2" s="33" t="s">
        <v>16</v>
      </c>
      <c r="C2" s="34"/>
      <c r="D2" s="35"/>
      <c r="E2" s="31"/>
      <c r="G2" s="34" t="s">
        <v>504</v>
      </c>
      <c r="H2" s="33"/>
      <c r="I2" s="98"/>
      <c r="J2"/>
      <c r="K2" s="34"/>
      <c r="L2" s="33"/>
      <c r="M2"/>
      <c r="O2" s="34"/>
      <c r="P2" s="33"/>
      <c r="S2" s="34"/>
      <c r="V2" s="34"/>
    </row>
    <row r="3" spans="1:22" s="110" customFormat="1" ht="15.6" x14ac:dyDescent="0.3">
      <c r="A3" s="109"/>
      <c r="B3" s="110" t="s">
        <v>116</v>
      </c>
      <c r="C3" s="111"/>
      <c r="D3" s="112"/>
      <c r="E3" s="114"/>
      <c r="F3" s="110" t="s">
        <v>117</v>
      </c>
      <c r="G3" s="111"/>
      <c r="H3" s="113"/>
      <c r="J3" s="110" t="s">
        <v>118</v>
      </c>
      <c r="L3" s="113"/>
      <c r="N3" s="110" t="s">
        <v>119</v>
      </c>
      <c r="P3" s="113"/>
    </row>
    <row r="4" spans="1:22" s="116" customFormat="1" x14ac:dyDescent="0.25">
      <c r="A4" s="4"/>
      <c r="B4" s="11"/>
      <c r="C4" s="87"/>
      <c r="D4" s="131"/>
      <c r="E4" s="157"/>
      <c r="G4" s="87"/>
      <c r="H4" s="115"/>
      <c r="I4" s="157"/>
      <c r="J4" s="153"/>
      <c r="K4" s="87"/>
      <c r="L4" s="115"/>
      <c r="M4" s="152"/>
      <c r="N4" s="153"/>
      <c r="O4" s="87"/>
      <c r="P4" s="115"/>
    </row>
    <row r="5" spans="1:22" s="195" customFormat="1" x14ac:dyDescent="0.25">
      <c r="A5" s="188" t="s">
        <v>32</v>
      </c>
      <c r="B5" s="11" t="s">
        <v>493</v>
      </c>
      <c r="C5" s="190"/>
      <c r="D5" s="191"/>
      <c r="E5" s="192"/>
      <c r="F5" s="11" t="s">
        <v>500</v>
      </c>
      <c r="G5" s="190"/>
      <c r="H5" s="193"/>
      <c r="I5" s="192"/>
      <c r="J5" s="129" t="s">
        <v>495</v>
      </c>
      <c r="K5" s="190"/>
      <c r="L5" s="193"/>
      <c r="M5" s="194"/>
      <c r="N5" s="11" t="s">
        <v>502</v>
      </c>
      <c r="O5" s="190"/>
      <c r="P5" s="193"/>
    </row>
    <row r="6" spans="1:22" s="199" customFormat="1" x14ac:dyDescent="0.25">
      <c r="A6" s="188" t="s">
        <v>33</v>
      </c>
      <c r="B6" s="11" t="s">
        <v>499</v>
      </c>
      <c r="C6" s="190"/>
      <c r="D6" s="197"/>
      <c r="E6" s="194"/>
      <c r="F6" s="11" t="s">
        <v>494</v>
      </c>
      <c r="G6" s="196"/>
      <c r="H6" s="198"/>
      <c r="I6" s="194"/>
      <c r="J6" s="129" t="s">
        <v>501</v>
      </c>
      <c r="K6" s="196"/>
      <c r="L6" s="198"/>
      <c r="M6" s="194"/>
      <c r="N6" s="129" t="s">
        <v>496</v>
      </c>
      <c r="O6" s="196"/>
      <c r="P6" s="198"/>
    </row>
    <row r="7" spans="1:22" s="199" customFormat="1" x14ac:dyDescent="0.25">
      <c r="A7" s="266" t="s">
        <v>38</v>
      </c>
      <c r="B7" s="11" t="s">
        <v>488</v>
      </c>
      <c r="C7" s="190"/>
      <c r="D7" s="197"/>
      <c r="E7" s="194"/>
      <c r="F7" s="11" t="s">
        <v>489</v>
      </c>
      <c r="G7" s="196"/>
      <c r="H7" s="198"/>
      <c r="I7" s="194"/>
      <c r="J7" s="129" t="s">
        <v>490</v>
      </c>
      <c r="K7" s="196"/>
      <c r="L7" s="198"/>
      <c r="M7" s="194"/>
      <c r="N7" s="129" t="s">
        <v>491</v>
      </c>
      <c r="O7" s="196"/>
      <c r="P7" s="198"/>
    </row>
    <row r="8" spans="1:22" s="119" customFormat="1" x14ac:dyDescent="0.25">
      <c r="A8" s="177" t="s">
        <v>43</v>
      </c>
      <c r="B8" s="129" t="s">
        <v>505</v>
      </c>
      <c r="C8" s="87"/>
      <c r="D8" s="117"/>
      <c r="E8" s="151"/>
      <c r="F8" s="11" t="s">
        <v>507</v>
      </c>
      <c r="G8" s="90"/>
      <c r="H8" s="118"/>
      <c r="I8" s="151"/>
      <c r="J8" s="129" t="s">
        <v>508</v>
      </c>
      <c r="K8" s="90"/>
      <c r="L8" s="118"/>
      <c r="M8" s="151"/>
      <c r="N8" s="129" t="s">
        <v>510</v>
      </c>
      <c r="O8" s="90"/>
      <c r="P8" s="118"/>
    </row>
    <row r="9" spans="1:22" s="27" customFormat="1" x14ac:dyDescent="0.25">
      <c r="A9" s="178" t="s">
        <v>48</v>
      </c>
      <c r="B9" s="11" t="s">
        <v>506</v>
      </c>
      <c r="C9" s="90"/>
      <c r="D9" s="117"/>
      <c r="E9" s="134"/>
      <c r="F9" s="11"/>
      <c r="G9" s="90"/>
      <c r="H9" s="28"/>
      <c r="I9" s="140"/>
      <c r="J9" s="11" t="s">
        <v>509</v>
      </c>
      <c r="K9" s="87"/>
      <c r="L9" s="28"/>
      <c r="M9" s="151"/>
      <c r="N9" s="11" t="s">
        <v>511</v>
      </c>
      <c r="O9" s="90"/>
      <c r="P9" s="28"/>
    </row>
    <row r="10" spans="1:22" s="110" customFormat="1" ht="15.6" x14ac:dyDescent="0.3">
      <c r="A10" s="179"/>
      <c r="D10" s="112"/>
      <c r="E10" s="114"/>
      <c r="F10" s="11"/>
      <c r="G10" s="111"/>
      <c r="H10" s="113"/>
      <c r="L10" s="113"/>
      <c r="N10" s="11"/>
      <c r="P10" s="113"/>
    </row>
    <row r="11" spans="1:22" s="135" customFormat="1" x14ac:dyDescent="0.25">
      <c r="A11" s="146"/>
      <c r="B11" s="11"/>
      <c r="C11" s="87"/>
      <c r="E11" s="152"/>
      <c r="F11" s="153"/>
      <c r="G11" s="87"/>
      <c r="H11" s="138"/>
      <c r="I11" s="137"/>
      <c r="K11" s="87"/>
      <c r="L11" s="138"/>
      <c r="M11" s="141"/>
      <c r="N11" s="136"/>
      <c r="O11" s="87"/>
      <c r="P11" s="138"/>
      <c r="Q11" s="116"/>
      <c r="R11" s="116"/>
      <c r="S11" s="155"/>
      <c r="T11" s="156"/>
      <c r="U11" s="138"/>
      <c r="V11" s="155"/>
    </row>
    <row r="12" spans="1:22" s="135" customFormat="1" x14ac:dyDescent="0.25">
      <c r="A12" s="152"/>
      <c r="B12" s="93" t="s">
        <v>487</v>
      </c>
      <c r="C12" s="87"/>
      <c r="E12" s="152"/>
      <c r="F12" s="153"/>
      <c r="G12" s="87"/>
      <c r="H12" s="138"/>
      <c r="I12" s="137"/>
      <c r="J12" s="136"/>
      <c r="K12" s="87"/>
      <c r="L12" s="138"/>
      <c r="M12" s="141"/>
      <c r="N12" s="136"/>
      <c r="O12" s="87"/>
      <c r="P12" s="138"/>
      <c r="Q12" s="116"/>
      <c r="R12" s="116"/>
      <c r="S12" s="155"/>
      <c r="T12" s="156"/>
      <c r="U12" s="138"/>
      <c r="V12" s="155"/>
    </row>
    <row r="13" spans="1:22" s="122" customFormat="1" x14ac:dyDescent="0.25">
      <c r="A13" s="151" t="s">
        <v>32</v>
      </c>
      <c r="B13" s="15" t="s">
        <v>497</v>
      </c>
      <c r="C13" s="90"/>
      <c r="E13" s="151"/>
      <c r="F13"/>
      <c r="G13" s="90"/>
      <c r="H13" s="97"/>
      <c r="I13" s="140"/>
      <c r="J13" s="20"/>
      <c r="K13" s="87"/>
      <c r="L13" s="97"/>
      <c r="M13" s="139"/>
      <c r="N13" s="20"/>
      <c r="O13" s="90"/>
      <c r="P13" s="97"/>
      <c r="Q13" s="119"/>
      <c r="R13" s="119"/>
      <c r="S13" s="120"/>
      <c r="T13" s="123"/>
      <c r="U13" s="28"/>
      <c r="V13" s="120"/>
    </row>
    <row r="14" spans="1:22" s="122" customFormat="1" x14ac:dyDescent="0.25">
      <c r="A14" s="151" t="s">
        <v>33</v>
      </c>
      <c r="B14" s="15" t="s">
        <v>503</v>
      </c>
      <c r="C14" s="90"/>
      <c r="E14" s="151"/>
      <c r="F14"/>
      <c r="G14" s="90"/>
      <c r="H14" s="97"/>
      <c r="I14" s="140"/>
      <c r="J14" s="20"/>
      <c r="K14" s="87"/>
      <c r="L14" s="97"/>
      <c r="M14" s="139"/>
      <c r="N14" s="20"/>
      <c r="O14" s="90"/>
      <c r="P14" s="97"/>
      <c r="Q14" s="119"/>
      <c r="R14" s="119"/>
      <c r="S14" s="120"/>
      <c r="T14" s="123"/>
      <c r="U14" s="28"/>
      <c r="V14" s="120"/>
    </row>
    <row r="15" spans="1:22" s="30" customFormat="1" x14ac:dyDescent="0.25">
      <c r="A15" s="151" t="s">
        <v>38</v>
      </c>
      <c r="B15" s="15" t="s">
        <v>512</v>
      </c>
      <c r="C15" s="90"/>
      <c r="E15" s="151"/>
      <c r="F15"/>
      <c r="G15" s="90"/>
      <c r="H15" s="42"/>
      <c r="I15" s="140"/>
      <c r="J15" s="86"/>
      <c r="K15" s="87"/>
      <c r="L15" s="42"/>
      <c r="M15" s="139"/>
      <c r="N15" s="20"/>
      <c r="O15" s="90"/>
      <c r="P15" s="42"/>
      <c r="Q15" s="116"/>
      <c r="R15" s="116"/>
      <c r="S15" s="40"/>
      <c r="T15" s="124"/>
      <c r="U15" s="42"/>
      <c r="V15" s="40"/>
    </row>
    <row r="16" spans="1:22" s="30" customFormat="1" x14ac:dyDescent="0.25">
      <c r="A16" s="151" t="s">
        <v>43</v>
      </c>
      <c r="B16" s="15" t="s">
        <v>513</v>
      </c>
      <c r="C16" s="90"/>
      <c r="E16" s="151"/>
      <c r="F16" s="15"/>
      <c r="G16" s="90"/>
      <c r="H16" s="42"/>
      <c r="I16" s="140"/>
      <c r="J16" s="20"/>
      <c r="K16" s="87"/>
      <c r="L16" s="42"/>
      <c r="M16" s="86"/>
      <c r="N16" s="28"/>
      <c r="O16" s="90"/>
      <c r="P16" s="42"/>
      <c r="Q16" s="116"/>
      <c r="R16" s="116"/>
      <c r="S16" s="40"/>
      <c r="T16" s="124"/>
      <c r="U16" s="42"/>
      <c r="V16" s="40"/>
    </row>
    <row r="17" spans="1:22" s="129" customFormat="1" x14ac:dyDescent="0.25">
      <c r="B17" s="209"/>
      <c r="C17" s="210"/>
      <c r="D17" s="211"/>
      <c r="E17" s="211"/>
      <c r="F17" s="209"/>
      <c r="G17" s="210"/>
      <c r="H17" s="212"/>
      <c r="I17" s="212"/>
      <c r="J17" s="209"/>
      <c r="K17" s="210"/>
      <c r="L17" s="212"/>
      <c r="M17" s="213"/>
      <c r="N17" s="209"/>
      <c r="O17" s="162"/>
      <c r="P17" s="93"/>
      <c r="Q17" s="116"/>
      <c r="R17" s="116"/>
      <c r="S17" s="162"/>
      <c r="T17" s="130"/>
      <c r="U17" s="93"/>
      <c r="V17" s="162"/>
    </row>
    <row r="18" spans="1:22" s="129" customFormat="1" x14ac:dyDescent="0.25">
      <c r="A18" s="130"/>
      <c r="B18" s="93" t="s">
        <v>79</v>
      </c>
      <c r="C18" s="87"/>
      <c r="D18" s="131"/>
      <c r="F18" s="132" t="s">
        <v>83</v>
      </c>
      <c r="G18" s="87"/>
      <c r="H18" s="93"/>
      <c r="I18" s="130"/>
      <c r="J18" s="133" t="s">
        <v>80</v>
      </c>
      <c r="K18" s="87"/>
      <c r="L18" s="93"/>
      <c r="N18" s="93" t="s">
        <v>81</v>
      </c>
      <c r="O18" s="87"/>
      <c r="P18" s="93"/>
    </row>
    <row r="19" spans="1:22" s="27" customFormat="1" x14ac:dyDescent="0.25">
      <c r="B19" s="195"/>
      <c r="C19" s="90"/>
      <c r="D19" s="117"/>
      <c r="E19" s="123"/>
      <c r="F19" s="189"/>
      <c r="G19" s="90"/>
      <c r="H19" s="28"/>
      <c r="I19" s="130"/>
      <c r="J19" s="135"/>
      <c r="K19" s="90"/>
      <c r="L19" s="28"/>
      <c r="M19" s="130"/>
      <c r="N19" s="129"/>
      <c r="O19" s="90"/>
      <c r="P19" s="28"/>
    </row>
    <row r="20" spans="1:22" s="27" customFormat="1" x14ac:dyDescent="0.25">
      <c r="A20" s="130" t="s">
        <v>32</v>
      </c>
      <c r="B20" s="15" t="str">
        <f>B5</f>
        <v>1. Gruppe A</v>
      </c>
      <c r="C20" s="87"/>
      <c r="D20" s="131"/>
      <c r="E20" s="130" t="s">
        <v>32</v>
      </c>
      <c r="F20" s="15" t="str">
        <f>B6</f>
        <v>2. Gruppe A</v>
      </c>
      <c r="G20" s="87"/>
      <c r="H20" s="28"/>
      <c r="I20" s="156"/>
      <c r="J20" s="11"/>
      <c r="K20" s="90"/>
      <c r="L20" s="28"/>
      <c r="M20" s="156"/>
      <c r="N20" s="11"/>
      <c r="O20" s="90"/>
      <c r="P20" s="28"/>
    </row>
    <row r="21" spans="1:22" s="27" customFormat="1" x14ac:dyDescent="0.25">
      <c r="A21" s="130" t="s">
        <v>33</v>
      </c>
      <c r="B21" s="27" t="str">
        <f>F6</f>
        <v>2. Gruppe B</v>
      </c>
      <c r="C21" s="87"/>
      <c r="D21" s="131"/>
      <c r="E21" s="130" t="s">
        <v>33</v>
      </c>
      <c r="F21" s="15" t="str">
        <f>F5</f>
        <v>1. Gruppe B</v>
      </c>
      <c r="G21" s="218"/>
      <c r="H21" s="28"/>
      <c r="I21" s="125"/>
      <c r="J21" s="15"/>
      <c r="K21" s="90"/>
      <c r="L21" s="28"/>
      <c r="M21" s="125"/>
      <c r="N21" s="15"/>
      <c r="O21" s="90"/>
      <c r="P21" s="28"/>
    </row>
    <row r="22" spans="1:22" s="27" customFormat="1" x14ac:dyDescent="0.25">
      <c r="A22" s="130" t="s">
        <v>38</v>
      </c>
      <c r="B22" s="27" t="str">
        <f>J5</f>
        <v>1. Gruppe C</v>
      </c>
      <c r="C22" s="87"/>
      <c r="D22" s="131"/>
      <c r="E22" s="130" t="s">
        <v>38</v>
      </c>
      <c r="F22" s="15" t="str">
        <f>J6</f>
        <v>2. Gruppe C</v>
      </c>
      <c r="G22" s="219"/>
      <c r="H22" s="28"/>
      <c r="I22" s="125"/>
      <c r="J22" s="15"/>
      <c r="K22" s="90"/>
      <c r="L22" s="28"/>
      <c r="M22" s="125"/>
      <c r="N22" s="15"/>
      <c r="O22" s="90"/>
      <c r="P22" s="28"/>
    </row>
    <row r="23" spans="1:22" s="27" customFormat="1" x14ac:dyDescent="0.25">
      <c r="A23" s="125" t="s">
        <v>43</v>
      </c>
      <c r="B23" s="15" t="str">
        <f>N6</f>
        <v>2. Gruppe D</v>
      </c>
      <c r="C23" s="90"/>
      <c r="D23" s="117"/>
      <c r="E23" s="125" t="s">
        <v>43</v>
      </c>
      <c r="F23" s="15" t="str">
        <f>N5</f>
        <v>1. Gruppe D</v>
      </c>
      <c r="G23" s="90"/>
      <c r="H23" s="28"/>
      <c r="I23" s="125"/>
      <c r="J23" s="15"/>
      <c r="K23" s="90"/>
      <c r="L23" s="28"/>
      <c r="M23" s="125"/>
      <c r="O23" s="90"/>
      <c r="P23" s="28"/>
    </row>
    <row r="24" spans="1:22" s="27" customFormat="1" x14ac:dyDescent="0.25">
      <c r="A24" s="125" t="s">
        <v>48</v>
      </c>
      <c r="B24" s="15" t="str">
        <f>B13</f>
        <v>1. Hoffnungsrunde</v>
      </c>
      <c r="C24" s="90"/>
      <c r="D24" s="117"/>
      <c r="E24" s="125" t="s">
        <v>48</v>
      </c>
      <c r="F24" s="15" t="str">
        <f>B14</f>
        <v>2. Hoffnungsrunde</v>
      </c>
      <c r="G24" s="90"/>
      <c r="H24" s="28"/>
      <c r="I24" s="125"/>
      <c r="J24" s="15"/>
      <c r="K24" s="90"/>
      <c r="L24" s="28"/>
      <c r="M24" s="125"/>
      <c r="N24" s="15"/>
      <c r="O24" s="90"/>
      <c r="P24" s="28"/>
    </row>
    <row r="25" spans="1:22" s="129" customFormat="1" x14ac:dyDescent="0.25">
      <c r="A25" s="125" t="s">
        <v>87</v>
      </c>
      <c r="B25" s="15"/>
      <c r="C25" s="89"/>
      <c r="D25" s="220"/>
      <c r="E25" s="125" t="s">
        <v>87</v>
      </c>
      <c r="F25" s="15"/>
      <c r="G25" s="89"/>
      <c r="H25" s="93"/>
      <c r="I25" s="130"/>
      <c r="J25" s="15"/>
      <c r="K25" s="162"/>
      <c r="L25" s="93"/>
      <c r="N25" s="27"/>
      <c r="O25" s="162"/>
      <c r="P25" s="93"/>
    </row>
    <row r="26" spans="1:22" s="27" customFormat="1" x14ac:dyDescent="0.25">
      <c r="A26" s="123"/>
      <c r="B26" s="28"/>
      <c r="C26" s="90"/>
      <c r="D26" s="117"/>
      <c r="E26" s="86"/>
      <c r="F26" s="21"/>
      <c r="G26" s="90"/>
      <c r="H26" s="28"/>
      <c r="I26" s="123"/>
      <c r="J26" s="214"/>
      <c r="K26" s="90"/>
      <c r="L26" s="28"/>
      <c r="M26" s="86"/>
      <c r="N26" s="214"/>
      <c r="O26" s="90"/>
      <c r="P26" s="28"/>
    </row>
    <row r="27" spans="1:22" s="119" customFormat="1" x14ac:dyDescent="0.25">
      <c r="A27" s="123"/>
      <c r="B27" s="30" t="s">
        <v>82</v>
      </c>
      <c r="C27" s="90"/>
      <c r="D27" s="117"/>
      <c r="E27" s="123"/>
      <c r="G27" s="90"/>
      <c r="H27" s="118"/>
      <c r="I27" s="29"/>
      <c r="K27" s="117"/>
      <c r="L27" s="118"/>
      <c r="M27" s="29"/>
      <c r="N27" s="27"/>
      <c r="O27" s="90"/>
      <c r="P27" s="118"/>
      <c r="S27" s="90"/>
      <c r="V27" s="90"/>
    </row>
    <row r="28" spans="1:22" s="268" customFormat="1" ht="13.8" x14ac:dyDescent="0.25">
      <c r="A28" s="269"/>
      <c r="B28" s="268" t="s">
        <v>76</v>
      </c>
      <c r="C28" s="270"/>
      <c r="D28" s="271"/>
      <c r="E28" s="269"/>
      <c r="F28" s="268" t="s">
        <v>78</v>
      </c>
      <c r="G28" s="270"/>
      <c r="H28" s="267"/>
      <c r="I28" s="272"/>
      <c r="J28" s="268" t="s">
        <v>17</v>
      </c>
      <c r="K28" s="270"/>
      <c r="L28" s="267"/>
      <c r="N28" s="268" t="s">
        <v>77</v>
      </c>
      <c r="P28" s="267"/>
    </row>
    <row r="29" spans="1:22" s="119" customFormat="1" x14ac:dyDescent="0.25">
      <c r="A29" s="151"/>
      <c r="B29" s="129"/>
      <c r="C29" s="90"/>
      <c r="D29" s="117"/>
      <c r="E29" s="151"/>
      <c r="F29" s="154"/>
      <c r="G29" s="90"/>
      <c r="H29" s="118"/>
      <c r="I29" s="151"/>
      <c r="J29" s="15"/>
      <c r="K29" s="90"/>
      <c r="L29" s="118"/>
      <c r="M29" s="151"/>
      <c r="N29"/>
      <c r="O29" s="90"/>
      <c r="P29" s="118"/>
    </row>
    <row r="30" spans="1:22" s="119" customFormat="1" x14ac:dyDescent="0.25">
      <c r="B30" s="11"/>
      <c r="C30" s="222" t="s">
        <v>32</v>
      </c>
      <c r="D30" s="117"/>
      <c r="E30" s="14"/>
      <c r="G30" s="90"/>
      <c r="H30" s="118"/>
      <c r="I30" s="151"/>
      <c r="K30" s="90"/>
      <c r="L30" s="118"/>
      <c r="M30" s="151"/>
      <c r="O30" s="90"/>
      <c r="P30" s="118"/>
    </row>
    <row r="31" spans="1:22" s="27" customFormat="1" x14ac:dyDescent="0.25">
      <c r="A31" s="214"/>
      <c r="B31" s="11"/>
      <c r="C31" s="223" t="s">
        <v>33</v>
      </c>
      <c r="D31" s="117"/>
      <c r="E31" s="151"/>
      <c r="G31" s="90"/>
      <c r="H31" s="28"/>
      <c r="I31" s="14"/>
      <c r="K31" s="90"/>
      <c r="L31" s="28"/>
      <c r="M31" s="151"/>
      <c r="O31" s="90"/>
      <c r="P31" s="28"/>
    </row>
    <row r="32" spans="1:22" s="122" customFormat="1" x14ac:dyDescent="0.25">
      <c r="A32" s="214"/>
      <c r="B32" s="11"/>
      <c r="C32" s="223" t="s">
        <v>38</v>
      </c>
      <c r="D32" s="121"/>
      <c r="E32" s="151"/>
      <c r="G32" s="90"/>
      <c r="H32" s="97"/>
      <c r="I32" s="151"/>
      <c r="K32" s="90"/>
      <c r="L32" s="97"/>
      <c r="M32" s="151"/>
      <c r="O32" s="90"/>
      <c r="P32" s="97"/>
    </row>
    <row r="33" spans="1:22" s="122" customFormat="1" x14ac:dyDescent="0.25">
      <c r="A33" s="151"/>
      <c r="B33" s="11"/>
      <c r="C33" s="223" t="s">
        <v>43</v>
      </c>
      <c r="E33" s="151"/>
      <c r="G33" s="90"/>
      <c r="H33" s="97"/>
      <c r="I33" s="151"/>
      <c r="K33" s="90"/>
      <c r="L33" s="97"/>
      <c r="M33" s="151"/>
      <c r="O33" s="90"/>
      <c r="P33" s="97"/>
      <c r="Q33" s="119"/>
      <c r="R33" s="119"/>
      <c r="S33" s="120"/>
      <c r="T33" s="123"/>
      <c r="U33" s="28"/>
      <c r="V33" s="120"/>
    </row>
    <row r="34" spans="1:22" s="30" customFormat="1" x14ac:dyDescent="0.25">
      <c r="A34" s="1"/>
      <c r="B34" s="11"/>
      <c r="C34" s="223" t="s">
        <v>48</v>
      </c>
      <c r="E34" s="1"/>
      <c r="G34" s="90"/>
      <c r="H34" s="42"/>
      <c r="I34" s="1"/>
      <c r="K34" s="90"/>
      <c r="L34" s="42"/>
      <c r="M34" s="151"/>
      <c r="O34" s="90"/>
      <c r="P34" s="42"/>
      <c r="Q34" s="116"/>
      <c r="R34" s="116"/>
      <c r="S34" s="40"/>
      <c r="T34" s="124"/>
      <c r="U34" s="42"/>
      <c r="V34" s="40"/>
    </row>
    <row r="35" spans="1:22" s="30" customFormat="1" x14ac:dyDescent="0.25">
      <c r="B35" s="11"/>
      <c r="C35" s="93" t="s">
        <v>87</v>
      </c>
      <c r="K35" s="90"/>
      <c r="L35" s="42"/>
      <c r="M35" s="86"/>
      <c r="O35" s="90"/>
      <c r="P35" s="42"/>
      <c r="Q35" s="116"/>
      <c r="R35" s="116"/>
      <c r="S35" s="40"/>
      <c r="T35" s="124"/>
      <c r="U35" s="42"/>
      <c r="V35" s="40"/>
    </row>
    <row r="36" spans="1:22" s="78" customFormat="1" x14ac:dyDescent="0.25">
      <c r="A36" s="215"/>
      <c r="B36" s="129"/>
      <c r="C36" s="76"/>
      <c r="E36" s="158"/>
      <c r="G36" s="76"/>
      <c r="H36" s="77"/>
      <c r="I36" s="158"/>
      <c r="K36" s="160"/>
      <c r="L36" s="77"/>
      <c r="M36" s="145"/>
      <c r="O36" s="160"/>
      <c r="P36" s="77"/>
      <c r="S36" s="76"/>
      <c r="V36" s="76"/>
    </row>
    <row r="37" spans="1:22" s="78" customFormat="1" x14ac:dyDescent="0.25">
      <c r="A37" s="161"/>
      <c r="C37" s="160"/>
      <c r="D37" s="77"/>
      <c r="E37" s="145"/>
      <c r="G37" s="76"/>
      <c r="H37" s="77"/>
      <c r="I37" s="145"/>
      <c r="J37" s="159"/>
      <c r="K37" s="160"/>
      <c r="L37" s="77"/>
      <c r="M37" s="145"/>
      <c r="O37" s="76"/>
      <c r="P37" s="77"/>
      <c r="S37" s="76"/>
      <c r="V37" s="76"/>
    </row>
    <row r="38" spans="1:22" s="91" customFormat="1" x14ac:dyDescent="0.25">
      <c r="A38" s="3"/>
      <c r="B38" s="129"/>
      <c r="C38" s="92"/>
      <c r="D38" s="88"/>
      <c r="E38" s="3"/>
      <c r="F38" s="20"/>
      <c r="G38" s="89"/>
      <c r="H38" s="88"/>
      <c r="I38" s="3"/>
      <c r="J38" s="20"/>
      <c r="K38" s="92"/>
      <c r="L38" s="88"/>
      <c r="M38" s="3"/>
      <c r="N38" s="20"/>
      <c r="O38" s="90"/>
      <c r="P38" s="88"/>
      <c r="S38" s="90"/>
      <c r="V38" s="90"/>
    </row>
    <row r="39" spans="1:22" s="91" customFormat="1" x14ac:dyDescent="0.25">
      <c r="A39" s="142"/>
      <c r="C39" s="129"/>
      <c r="D39" s="88"/>
      <c r="E39" s="3"/>
      <c r="F39" s="20"/>
      <c r="G39" s="92"/>
      <c r="H39" s="88"/>
      <c r="I39" s="3"/>
      <c r="J39" s="20"/>
      <c r="K39" s="92"/>
      <c r="L39" s="88"/>
      <c r="M39" s="3"/>
      <c r="N39" s="21"/>
      <c r="O39" s="90"/>
      <c r="P39" s="88"/>
      <c r="S39" s="90"/>
      <c r="V39" s="90"/>
    </row>
    <row r="40" spans="1:22" s="91" customFormat="1" x14ac:dyDescent="0.25">
      <c r="A40" s="3"/>
      <c r="D40" s="88"/>
      <c r="E40" s="3"/>
      <c r="F40" s="27"/>
      <c r="G40" s="89"/>
      <c r="H40" s="88"/>
      <c r="I40" s="3"/>
      <c r="J40" s="20"/>
      <c r="K40" s="90"/>
      <c r="L40" s="88"/>
      <c r="M40" s="3"/>
      <c r="N40" s="20"/>
      <c r="O40" s="90"/>
      <c r="P40" s="88"/>
      <c r="S40" s="90"/>
      <c r="V40" s="90"/>
    </row>
    <row r="41" spans="1:22" x14ac:dyDescent="0.25">
      <c r="A41" s="3"/>
      <c r="C41" s="41"/>
      <c r="D41" s="16"/>
      <c r="E41" s="3"/>
      <c r="F41" s="20"/>
      <c r="G41" s="41"/>
      <c r="I41" s="3"/>
      <c r="J41" s="27"/>
      <c r="K41" s="90"/>
      <c r="M41" s="3"/>
      <c r="N41" s="20"/>
      <c r="O41" s="41"/>
      <c r="S41" s="36"/>
      <c r="V41" s="36"/>
    </row>
    <row r="42" spans="1:22" s="78" customFormat="1" x14ac:dyDescent="0.25">
      <c r="A42" s="79"/>
      <c r="C42" s="104"/>
      <c r="D42" s="105"/>
      <c r="E42" s="80"/>
      <c r="F42" s="103"/>
      <c r="G42" s="76"/>
      <c r="H42" s="77"/>
      <c r="I42" s="106"/>
      <c r="K42" s="76"/>
      <c r="L42" s="77"/>
      <c r="M42" s="107"/>
      <c r="O42" s="76"/>
      <c r="P42" s="77"/>
      <c r="S42" s="76"/>
      <c r="V42" s="76"/>
    </row>
    <row r="43" spans="1:22" s="78" customFormat="1" x14ac:dyDescent="0.25">
      <c r="A43" s="79"/>
      <c r="B43" s="103"/>
      <c r="C43" s="104"/>
      <c r="D43" s="105"/>
      <c r="E43" s="80"/>
      <c r="F43" s="103"/>
      <c r="G43" s="76"/>
      <c r="H43" s="77"/>
      <c r="I43" s="106"/>
      <c r="K43" s="76"/>
      <c r="L43" s="77"/>
      <c r="M43" s="80"/>
      <c r="N43" s="108"/>
      <c r="O43" s="76"/>
      <c r="P43" s="77"/>
      <c r="S43" s="76"/>
      <c r="V43" s="76"/>
    </row>
    <row r="44" spans="1:22" s="86" customFormat="1" x14ac:dyDescent="0.25">
      <c r="A44" s="80"/>
      <c r="B44" s="78"/>
      <c r="C44" s="81"/>
      <c r="D44" s="82"/>
      <c r="E44" s="83"/>
      <c r="F44" s="78"/>
      <c r="G44" s="81"/>
      <c r="H44" s="84"/>
      <c r="I44" s="100"/>
      <c r="J44" s="78"/>
      <c r="K44" s="81"/>
      <c r="L44" s="84"/>
      <c r="M44" s="85"/>
      <c r="N44" s="78"/>
      <c r="O44" s="81"/>
      <c r="P44" s="84"/>
      <c r="S44" s="81"/>
      <c r="V44" s="81"/>
    </row>
    <row r="45" spans="1:22" x14ac:dyDescent="0.25">
      <c r="F45" s="24"/>
      <c r="I45" s="101"/>
      <c r="J45" s="8"/>
    </row>
    <row r="47" spans="1:22" s="19" customFormat="1" ht="15.6" x14ac:dyDescent="0.3">
      <c r="A47" s="39"/>
      <c r="C47" s="43"/>
      <c r="D47" s="8"/>
      <c r="E47" s="39"/>
      <c r="F47"/>
      <c r="G47" s="34"/>
      <c r="H47" s="33"/>
      <c r="I47" s="98"/>
      <c r="K47" s="34"/>
      <c r="L47" s="33"/>
      <c r="M47" s="31"/>
      <c r="O47" s="34"/>
      <c r="P47" s="33"/>
      <c r="S47" s="34"/>
      <c r="V47" s="34"/>
    </row>
    <row r="48" spans="1:22" s="19" customFormat="1" ht="15.6" x14ac:dyDescent="0.3">
      <c r="A48" s="39"/>
      <c r="C48" s="43"/>
      <c r="D48" s="8"/>
      <c r="E48" s="39"/>
      <c r="F48"/>
      <c r="G48" s="34"/>
      <c r="H48" s="33"/>
      <c r="I48" s="98"/>
      <c r="K48" s="34"/>
      <c r="L48" s="33"/>
      <c r="M48" s="31"/>
      <c r="O48" s="34"/>
      <c r="P48" s="33"/>
      <c r="S48" s="34"/>
      <c r="V48" s="34"/>
    </row>
    <row r="49" spans="1:22" s="11" customFormat="1" x14ac:dyDescent="0.25">
      <c r="A49" s="39"/>
      <c r="B49" s="20"/>
      <c r="C49" s="43"/>
      <c r="D49" s="8"/>
      <c r="E49" s="39"/>
      <c r="F49"/>
      <c r="G49"/>
      <c r="H49" s="5"/>
      <c r="I49" s="102"/>
      <c r="K49" s="10"/>
      <c r="L49" s="5"/>
      <c r="M49" s="44"/>
      <c r="O49" s="10"/>
      <c r="P49" s="5"/>
      <c r="S49" s="10"/>
      <c r="V49" s="10"/>
    </row>
    <row r="50" spans="1:22" s="11" customFormat="1" x14ac:dyDescent="0.25">
      <c r="A50" s="39"/>
      <c r="B50" s="20"/>
      <c r="C50" s="43"/>
      <c r="D50" s="8"/>
      <c r="E50" s="39"/>
      <c r="F50"/>
      <c r="G50" s="8"/>
      <c r="H50" s="5"/>
      <c r="I50" s="102"/>
      <c r="K50" s="10"/>
      <c r="L50" s="5"/>
      <c r="M50" s="44"/>
      <c r="O50" s="10"/>
      <c r="P50" s="5"/>
      <c r="S50" s="10"/>
      <c r="V50" s="10"/>
    </row>
    <row r="51" spans="1:22" s="11" customFormat="1" x14ac:dyDescent="0.25">
      <c r="A51" s="39"/>
      <c r="B51" s="20"/>
      <c r="C51" s="43"/>
      <c r="D51" s="8"/>
      <c r="E51" s="39"/>
      <c r="F51"/>
      <c r="G51" s="8"/>
      <c r="H51" s="5"/>
      <c r="I51" s="102"/>
      <c r="K51" s="10"/>
      <c r="L51" s="5"/>
      <c r="M51" s="44"/>
      <c r="O51" s="10"/>
      <c r="P51" s="5"/>
      <c r="S51" s="10"/>
      <c r="V51" s="10"/>
    </row>
    <row r="52" spans="1:22" x14ac:dyDescent="0.25">
      <c r="B52" s="28"/>
      <c r="C52" s="43"/>
      <c r="D52" s="8"/>
      <c r="G52" s="8"/>
    </row>
    <row r="53" spans="1:22" x14ac:dyDescent="0.25">
      <c r="B53" s="28"/>
      <c r="C53" s="43"/>
      <c r="D53" s="8"/>
      <c r="G53" s="8"/>
    </row>
    <row r="54" spans="1:22" x14ac:dyDescent="0.25">
      <c r="B54" s="28"/>
      <c r="C54" s="43"/>
      <c r="D54" s="8"/>
      <c r="G54" s="5"/>
    </row>
    <row r="55" spans="1:22" x14ac:dyDescent="0.25">
      <c r="B55" s="86"/>
    </row>
  </sheetData>
  <autoFilter ref="A27:B36">
    <filterColumn colId="0">
      <colorFilter dxfId="0"/>
    </filterColumn>
  </autoFilter>
  <phoneticPr fontId="33" type="noConversion"/>
  <pageMargins left="0.31496062992125984" right="0.23622047244094491" top="0.62992125984251968" bottom="0.43307086614173229" header="0.27559055118110237" footer="0.23622047244094491"/>
  <pageSetup paperSize="9" orientation="landscape" cellComments="asDisplayed" r:id="rId1"/>
  <headerFooter alignWithMargins="0">
    <oddHeader>&amp;C&amp;"Arial,Fett"&amp;18Spielplan Halle 2016/2017   U14 männlich</oddHeader>
    <oddFooter>&amp;CErstellt von Markus Knodel am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B65"/>
  <sheetViews>
    <sheetView view="pageLayout" zoomScaleNormal="100" workbookViewId="0">
      <selection activeCell="A16" sqref="A16:XFD16"/>
    </sheetView>
  </sheetViews>
  <sheetFormatPr baseColWidth="10" defaultColWidth="9.33203125" defaultRowHeight="13.2" x14ac:dyDescent="0.25"/>
  <cols>
    <col min="1" max="1" width="15" style="15" customWidth="1"/>
    <col min="2" max="2" width="16.6640625" style="15" customWidth="1"/>
    <col min="3" max="3" width="2.33203125" style="265" customWidth="1"/>
    <col min="4" max="13" width="2.33203125" style="15" customWidth="1"/>
    <col min="14" max="14" width="18.88671875" style="15" customWidth="1"/>
    <col min="15" max="15" width="4" style="14" customWidth="1"/>
    <col min="16" max="16" width="1.44140625" style="14" customWidth="1"/>
    <col min="17" max="17" width="4" style="14" customWidth="1"/>
    <col min="18" max="18" width="1.6640625" style="14" customWidth="1"/>
    <col min="19" max="19" width="4.109375" style="14" customWidth="1"/>
    <col min="20" max="20" width="0.88671875" style="14" customWidth="1"/>
    <col min="21" max="21" width="4.109375" style="14" customWidth="1"/>
    <col min="22" max="16384" width="9.33203125" style="15"/>
  </cols>
  <sheetData>
    <row r="1" spans="1:23" s="5" customFormat="1" x14ac:dyDescent="0.25">
      <c r="A1" s="6" t="s">
        <v>3</v>
      </c>
      <c r="B1" s="176">
        <f>Spielplan!E11</f>
        <v>42869</v>
      </c>
      <c r="C1" s="10"/>
      <c r="O1" s="4"/>
      <c r="P1" s="4"/>
      <c r="Q1" s="4"/>
      <c r="R1" s="4"/>
      <c r="S1" s="4"/>
      <c r="T1" s="4"/>
      <c r="U1" s="4"/>
    </row>
    <row r="2" spans="1:23" s="5" customFormat="1" x14ac:dyDescent="0.25">
      <c r="A2" s="6" t="s">
        <v>4</v>
      </c>
      <c r="B2" s="11" t="s">
        <v>562</v>
      </c>
      <c r="C2" s="10"/>
      <c r="O2" s="4"/>
      <c r="P2" s="4"/>
      <c r="Q2" s="4"/>
      <c r="R2" s="4"/>
      <c r="S2" s="4"/>
      <c r="T2" s="4"/>
      <c r="U2" s="4"/>
    </row>
    <row r="3" spans="1:23" s="5" customFormat="1" x14ac:dyDescent="0.25">
      <c r="A3" s="6" t="s">
        <v>6</v>
      </c>
      <c r="B3" s="11" t="s">
        <v>560</v>
      </c>
      <c r="C3" s="93"/>
      <c r="O3" s="4"/>
      <c r="P3" s="4"/>
      <c r="Q3" s="4"/>
      <c r="R3" s="4"/>
      <c r="S3" s="4"/>
      <c r="T3" s="4"/>
      <c r="U3" s="4"/>
      <c r="W3" s="25"/>
    </row>
    <row r="4" spans="1:23" s="5" customFormat="1" x14ac:dyDescent="0.25">
      <c r="A4" s="6" t="s">
        <v>84</v>
      </c>
      <c r="B4" s="263">
        <f>Spielplan!D11</f>
        <v>0.41666666666666669</v>
      </c>
      <c r="C4" s="10"/>
      <c r="O4" s="4"/>
      <c r="P4" s="4"/>
      <c r="Q4" s="4"/>
      <c r="R4" s="4"/>
      <c r="S4" s="4"/>
      <c r="T4" s="4"/>
      <c r="U4" s="4"/>
      <c r="W4" s="28"/>
    </row>
    <row r="5" spans="1:23" s="5" customFormat="1" x14ac:dyDescent="0.25">
      <c r="A5" s="6" t="s">
        <v>5</v>
      </c>
      <c r="B5" s="5" t="s">
        <v>136</v>
      </c>
      <c r="C5" s="10"/>
      <c r="O5" s="4"/>
      <c r="P5" s="4"/>
      <c r="Q5" s="4"/>
      <c r="R5" s="4"/>
      <c r="S5" s="4"/>
      <c r="T5" s="4"/>
      <c r="U5" s="4"/>
    </row>
    <row r="6" spans="1:23" s="5" customFormat="1" x14ac:dyDescent="0.25">
      <c r="A6" s="6" t="s">
        <v>7</v>
      </c>
      <c r="B6" s="5" t="str">
        <f>Spielplan!$C$2</f>
        <v>A</v>
      </c>
      <c r="C6" s="10"/>
      <c r="O6" s="4"/>
      <c r="P6" s="4"/>
      <c r="Q6" s="4"/>
      <c r="R6" s="4"/>
      <c r="S6" s="4"/>
      <c r="T6" s="4"/>
      <c r="U6" s="4"/>
    </row>
    <row r="7" spans="1:23" s="5" customFormat="1" x14ac:dyDescent="0.25">
      <c r="A7" s="6" t="s">
        <v>100</v>
      </c>
      <c r="C7" s="10"/>
      <c r="O7" s="4"/>
      <c r="P7" s="4"/>
      <c r="Q7" s="4"/>
      <c r="R7" s="4"/>
      <c r="S7" s="4"/>
      <c r="T7" s="4"/>
      <c r="U7" s="4"/>
    </row>
    <row r="8" spans="1:23" s="5" customFormat="1" x14ac:dyDescent="0.25">
      <c r="A8" s="6" t="s">
        <v>88</v>
      </c>
      <c r="B8" s="15" t="str">
        <f>Spielplan!C3</f>
        <v>TSV Dennach 1</v>
      </c>
      <c r="C8" s="10"/>
      <c r="O8" s="4"/>
      <c r="P8" s="4"/>
      <c r="Q8" s="4"/>
      <c r="R8" s="4"/>
      <c r="S8" s="4"/>
      <c r="T8" s="4"/>
      <c r="U8" s="4"/>
    </row>
    <row r="9" spans="1:23" s="5" customFormat="1" x14ac:dyDescent="0.25">
      <c r="A9" s="6"/>
      <c r="B9" s="15" t="str">
        <f>Spielplan!C4</f>
        <v>TSV Dennach 2</v>
      </c>
      <c r="C9" s="10"/>
      <c r="O9" s="4"/>
      <c r="P9" s="4"/>
      <c r="Q9" s="4"/>
      <c r="R9" s="4"/>
      <c r="S9" s="4"/>
      <c r="T9" s="4"/>
      <c r="U9" s="4"/>
    </row>
    <row r="10" spans="1:23" s="5" customFormat="1" x14ac:dyDescent="0.25">
      <c r="A10" s="6"/>
      <c r="B10" s="15" t="str">
        <f>Spielplan!C5</f>
        <v>TV Unterhaugstett</v>
      </c>
      <c r="C10" s="10"/>
      <c r="O10" s="4"/>
      <c r="P10" s="4"/>
      <c r="Q10" s="4"/>
      <c r="R10" s="4"/>
      <c r="S10" s="4"/>
      <c r="T10" s="4"/>
      <c r="U10" s="4"/>
    </row>
    <row r="11" spans="1:23" s="5" customFormat="1" x14ac:dyDescent="0.25">
      <c r="A11" s="6"/>
      <c r="B11" s="15" t="str">
        <f>Spielplan!C6</f>
        <v>TSV Malmsheim</v>
      </c>
      <c r="C11" s="10"/>
      <c r="O11" s="4"/>
      <c r="P11" s="4"/>
      <c r="Q11" s="4"/>
      <c r="R11" s="14"/>
      <c r="S11" s="14"/>
      <c r="T11" s="14"/>
      <c r="U11" s="14"/>
    </row>
    <row r="12" spans="1:23" s="5" customFormat="1" x14ac:dyDescent="0.25">
      <c r="A12" s="6"/>
      <c r="B12" s="15" t="str">
        <f>Spielplan!C7</f>
        <v>TSV Gärtringen</v>
      </c>
      <c r="C12" s="10"/>
      <c r="O12" s="4"/>
      <c r="P12" s="4"/>
      <c r="Q12" s="4"/>
      <c r="R12" s="14"/>
      <c r="S12" s="14"/>
      <c r="T12" s="14"/>
      <c r="U12" s="14"/>
    </row>
    <row r="13" spans="1:23" s="291" customFormat="1" x14ac:dyDescent="0.25">
      <c r="A13" s="6"/>
      <c r="B13" s="15" t="str">
        <f>Spielplan!C8</f>
        <v>TV Veringendorf</v>
      </c>
      <c r="C13" s="10"/>
      <c r="O13" s="292"/>
      <c r="P13" s="292"/>
      <c r="Q13" s="292"/>
      <c r="R13" s="289"/>
      <c r="S13" s="289"/>
      <c r="T13" s="289"/>
      <c r="U13" s="289"/>
    </row>
    <row r="14" spans="1:23" s="11" customFormat="1" x14ac:dyDescent="0.25">
      <c r="A14" s="151"/>
      <c r="B14" s="4"/>
      <c r="C14" s="10"/>
      <c r="D14" s="4"/>
      <c r="E14" s="4"/>
      <c r="F14" s="4"/>
      <c r="G14" s="4"/>
      <c r="H14" s="4"/>
      <c r="I14" s="4"/>
      <c r="J14" s="4"/>
      <c r="K14" s="4"/>
      <c r="L14" s="4"/>
      <c r="M14" s="4"/>
      <c r="N14" s="4"/>
      <c r="O14" s="4"/>
      <c r="P14" s="4"/>
      <c r="Q14" s="4"/>
      <c r="R14" s="14"/>
      <c r="S14" s="14"/>
      <c r="T14" s="14"/>
      <c r="U14" s="14"/>
    </row>
    <row r="15" spans="1:23" s="11" customFormat="1" x14ac:dyDescent="0.25">
      <c r="A15" s="323" t="s">
        <v>561</v>
      </c>
      <c r="B15" s="291" t="s">
        <v>9</v>
      </c>
      <c r="C15" s="10"/>
      <c r="D15" s="5" t="s">
        <v>10</v>
      </c>
      <c r="E15" s="4"/>
      <c r="F15" s="4"/>
      <c r="G15" s="4"/>
      <c r="H15" s="4"/>
      <c r="I15" s="4"/>
      <c r="J15" s="4"/>
      <c r="K15" s="4"/>
      <c r="L15" s="4"/>
      <c r="M15" s="4"/>
      <c r="N15" s="4" t="s">
        <v>11</v>
      </c>
      <c r="O15" s="14"/>
      <c r="P15" s="4" t="s">
        <v>127</v>
      </c>
      <c r="Q15" s="4"/>
      <c r="R15" s="14"/>
      <c r="S15" s="4"/>
      <c r="T15" s="4" t="s">
        <v>128</v>
      </c>
      <c r="U15" s="4"/>
      <c r="V15" s="4" t="s">
        <v>1</v>
      </c>
    </row>
    <row r="16" spans="1:23" s="11" customFormat="1" x14ac:dyDescent="0.25">
      <c r="A16" s="323"/>
      <c r="B16" s="291"/>
      <c r="C16" s="10"/>
      <c r="D16" s="291"/>
      <c r="E16" s="401"/>
      <c r="F16" s="401"/>
      <c r="G16" s="401"/>
      <c r="H16" s="401"/>
      <c r="I16" s="401"/>
      <c r="J16" s="401"/>
      <c r="K16" s="401"/>
      <c r="L16" s="401"/>
      <c r="M16" s="401"/>
      <c r="N16" s="401"/>
      <c r="O16" s="289"/>
      <c r="P16" s="401"/>
      <c r="Q16" s="401"/>
      <c r="R16" s="289"/>
      <c r="S16" s="401"/>
      <c r="T16" s="401"/>
      <c r="U16" s="401"/>
      <c r="V16" s="401"/>
    </row>
    <row r="17" spans="1:21" s="11" customFormat="1" x14ac:dyDescent="0.25">
      <c r="A17" s="321">
        <v>1</v>
      </c>
      <c r="B17" s="399" t="str">
        <f>$B$8</f>
        <v>TSV Dennach 1</v>
      </c>
      <c r="C17" s="264" t="s">
        <v>486</v>
      </c>
      <c r="D17" s="409" t="str">
        <f>$B$9</f>
        <v>TSV Dennach 2</v>
      </c>
      <c r="E17" s="409"/>
      <c r="F17" s="409"/>
      <c r="G17" s="409"/>
      <c r="H17" s="409"/>
      <c r="I17" s="409"/>
      <c r="J17" s="409"/>
      <c r="K17" s="409"/>
      <c r="L17" s="409"/>
      <c r="M17" s="399"/>
      <c r="N17" s="399" t="str">
        <f>$B$12</f>
        <v>TSV Gärtringen</v>
      </c>
      <c r="O17" s="4"/>
      <c r="P17" s="4"/>
      <c r="Q17" s="4"/>
      <c r="R17" s="4"/>
      <c r="S17" s="4"/>
      <c r="T17" s="4"/>
      <c r="U17" s="4"/>
    </row>
    <row r="18" spans="1:21" x14ac:dyDescent="0.25">
      <c r="A18" s="321">
        <v>2</v>
      </c>
      <c r="B18" s="399" t="str">
        <f>$B$10</f>
        <v>TV Unterhaugstett</v>
      </c>
      <c r="C18" s="264" t="s">
        <v>486</v>
      </c>
      <c r="D18" s="409" t="str">
        <f>$B$11</f>
        <v>TSV Malmsheim</v>
      </c>
      <c r="E18" s="409"/>
      <c r="F18" s="409"/>
      <c r="G18" s="409"/>
      <c r="H18" s="409"/>
      <c r="I18" s="409"/>
      <c r="J18" s="409"/>
      <c r="K18" s="409"/>
      <c r="L18" s="409"/>
      <c r="M18" s="399"/>
      <c r="N18" s="399" t="str">
        <f>$B$13</f>
        <v>TV Veringendorf</v>
      </c>
      <c r="P18" s="14" t="s">
        <v>2</v>
      </c>
      <c r="S18" s="14" t="str">
        <f>IF(O18="","",IF(O18=Q18,"1",IF(O18&gt;Q18,"2","0")))</f>
        <v/>
      </c>
      <c r="T18" s="14" t="s">
        <v>2</v>
      </c>
      <c r="U18" s="14" t="str">
        <f>IF(Q18="","",IF(O18=Q18,"1",IF(O18&lt;Q18,"2","0")))</f>
        <v/>
      </c>
    </row>
    <row r="19" spans="1:21" x14ac:dyDescent="0.25">
      <c r="A19" s="321"/>
      <c r="B19"/>
      <c r="C19" s="13"/>
      <c r="D19" s="400"/>
      <c r="E19" s="400"/>
      <c r="F19" s="400"/>
      <c r="G19" s="400"/>
      <c r="H19" s="400"/>
      <c r="I19" s="400"/>
      <c r="J19" s="400"/>
      <c r="K19" s="400"/>
      <c r="L19" s="400"/>
      <c r="M19"/>
      <c r="N19"/>
      <c r="P19" s="14" t="s">
        <v>2</v>
      </c>
      <c r="S19" s="14" t="str">
        <f>IF(O19="","",IF(O19=Q19,"1",IF(O19&gt;Q19,"2","0")))</f>
        <v/>
      </c>
      <c r="T19" s="14" t="s">
        <v>2</v>
      </c>
      <c r="U19" s="14" t="str">
        <f>IF(Q19="","",IF(O19=Q19,"1",IF(O19&lt;Q19,"2","0")))</f>
        <v/>
      </c>
    </row>
    <row r="20" spans="1:21" x14ac:dyDescent="0.25">
      <c r="A20" s="336">
        <v>1</v>
      </c>
      <c r="B20" s="399" t="str">
        <f>$B$12</f>
        <v>TSV Gärtringen</v>
      </c>
      <c r="C20" s="264" t="s">
        <v>486</v>
      </c>
      <c r="D20" s="409" t="str">
        <f>$B$13</f>
        <v>TV Veringendorf</v>
      </c>
      <c r="E20" s="409"/>
      <c r="F20" s="409"/>
      <c r="G20" s="409"/>
      <c r="H20" s="409"/>
      <c r="I20" s="409"/>
      <c r="J20" s="409"/>
      <c r="K20" s="409"/>
      <c r="L20" s="409"/>
      <c r="M20" s="399"/>
      <c r="N20" s="399" t="str">
        <f>$B$9</f>
        <v>TSV Dennach 2</v>
      </c>
    </row>
    <row r="21" spans="1:21" x14ac:dyDescent="0.25">
      <c r="A21" s="321">
        <v>2</v>
      </c>
      <c r="B21" s="399" t="str">
        <f>$B$8</f>
        <v>TSV Dennach 1</v>
      </c>
      <c r="C21" s="264" t="s">
        <v>486</v>
      </c>
      <c r="D21" s="409" t="str">
        <f>$B$11</f>
        <v>TSV Malmsheim</v>
      </c>
      <c r="E21" s="409"/>
      <c r="F21" s="409"/>
      <c r="G21" s="409"/>
      <c r="H21" s="409"/>
      <c r="I21" s="409"/>
      <c r="J21" s="409"/>
      <c r="K21" s="409"/>
      <c r="L21" s="409"/>
      <c r="M21" s="399"/>
      <c r="N21" s="399" t="str">
        <f>$B$10</f>
        <v>TV Unterhaugstett</v>
      </c>
      <c r="P21" s="14" t="s">
        <v>2</v>
      </c>
      <c r="S21" s="14" t="str">
        <f>IF(O21="","",IF(O21=Q21,"1",IF(O21&gt;Q21,"2","0")))</f>
        <v/>
      </c>
      <c r="T21" s="14" t="s">
        <v>2</v>
      </c>
      <c r="U21" s="14" t="str">
        <f>IF(Q21="","",IF(O21=Q21,"1",IF(O21&lt;Q21,"2","0")))</f>
        <v/>
      </c>
    </row>
    <row r="22" spans="1:21" x14ac:dyDescent="0.25">
      <c r="A22" s="321" t="s">
        <v>565</v>
      </c>
      <c r="B22"/>
      <c r="C22" s="13"/>
      <c r="D22" s="400"/>
      <c r="E22" s="400"/>
      <c r="F22" s="400"/>
      <c r="G22" s="400"/>
      <c r="H22" s="400"/>
      <c r="I22" s="400"/>
      <c r="J22" s="400"/>
      <c r="K22" s="400"/>
      <c r="L22" s="400"/>
      <c r="M22"/>
      <c r="N22"/>
      <c r="P22" s="14" t="s">
        <v>2</v>
      </c>
      <c r="S22" s="14" t="str">
        <f>IF(O22="","",IF(O22=Q22,"1",IF(O22&gt;Q22,"2","0")))</f>
        <v/>
      </c>
      <c r="T22" s="14" t="s">
        <v>2</v>
      </c>
      <c r="U22" s="14" t="str">
        <f>IF(Q22="","",IF(O22=Q22,"1",IF(O22&lt;Q22,"2","0")))</f>
        <v/>
      </c>
    </row>
    <row r="23" spans="1:21" x14ac:dyDescent="0.25">
      <c r="A23" s="321">
        <v>1</v>
      </c>
      <c r="B23" s="399" t="str">
        <f>$B$9</f>
        <v>TSV Dennach 2</v>
      </c>
      <c r="C23" s="264" t="s">
        <v>486</v>
      </c>
      <c r="D23" s="411" t="str">
        <f>$B$12</f>
        <v>TSV Gärtringen</v>
      </c>
      <c r="E23" s="411"/>
      <c r="F23" s="411"/>
      <c r="G23" s="411"/>
      <c r="H23" s="411"/>
      <c r="I23" s="411"/>
      <c r="J23" s="411"/>
      <c r="K23" s="411"/>
      <c r="L23" s="411"/>
      <c r="M23" s="400"/>
      <c r="N23" s="399" t="str">
        <f>$B$11</f>
        <v>TSV Malmsheim</v>
      </c>
    </row>
    <row r="24" spans="1:21" x14ac:dyDescent="0.25">
      <c r="A24" s="321">
        <v>2</v>
      </c>
      <c r="B24" s="399" t="str">
        <f>$B$10</f>
        <v>TV Unterhaugstett</v>
      </c>
      <c r="C24" s="264" t="s">
        <v>486</v>
      </c>
      <c r="D24" s="411" t="str">
        <f>$B$13</f>
        <v>TV Veringendorf</v>
      </c>
      <c r="E24" s="411"/>
      <c r="F24" s="411"/>
      <c r="G24" s="411"/>
      <c r="H24" s="411"/>
      <c r="I24" s="411"/>
      <c r="J24" s="411"/>
      <c r="K24" s="411"/>
      <c r="L24" s="411"/>
      <c r="M24" s="400"/>
      <c r="N24" s="400" t="str">
        <f>$B$8</f>
        <v>TSV Dennach 1</v>
      </c>
      <c r="P24" s="14" t="s">
        <v>2</v>
      </c>
      <c r="S24" s="14" t="str">
        <f>IF(O24="","",IF(O24=Q24,"1",IF(O24&gt;Q24,"2","0")))</f>
        <v/>
      </c>
      <c r="T24" s="14" t="s">
        <v>2</v>
      </c>
      <c r="U24" s="14" t="str">
        <f>IF(Q24="","",IF(O24=Q24,"1",IF(O24&lt;Q24,"2","0")))</f>
        <v/>
      </c>
    </row>
    <row r="25" spans="1:21" x14ac:dyDescent="0.25">
      <c r="A25" s="336"/>
      <c r="B25"/>
      <c r="C25" s="13"/>
      <c r="D25" s="400"/>
      <c r="E25" s="400"/>
      <c r="F25" s="400"/>
      <c r="G25" s="400"/>
      <c r="H25" s="400"/>
      <c r="I25" s="400"/>
      <c r="J25" s="400"/>
      <c r="K25" s="400"/>
      <c r="L25" s="400"/>
      <c r="M25"/>
      <c r="N25"/>
      <c r="P25" s="14" t="s">
        <v>2</v>
      </c>
      <c r="S25" s="14" t="str">
        <f>IF(O25="","",IF(O25=Q25,"1",IF(O25&gt;Q25,"2","0")))</f>
        <v/>
      </c>
      <c r="T25" s="14" t="s">
        <v>2</v>
      </c>
      <c r="U25" s="14" t="str">
        <f>IF(Q25="","",IF(O25=Q25,"1",IF(O25&lt;Q25,"2","0")))</f>
        <v/>
      </c>
    </row>
    <row r="26" spans="1:21" x14ac:dyDescent="0.25">
      <c r="A26" s="321">
        <v>1</v>
      </c>
      <c r="B26" s="399" t="str">
        <f>$B$8</f>
        <v>TSV Dennach 1</v>
      </c>
      <c r="C26" s="264" t="s">
        <v>486</v>
      </c>
      <c r="D26" s="409" t="str">
        <f>$B$10</f>
        <v>TV Unterhaugstett</v>
      </c>
      <c r="E26" s="409"/>
      <c r="F26" s="409"/>
      <c r="G26" s="409"/>
      <c r="H26" s="409"/>
      <c r="I26" s="409"/>
      <c r="J26" s="409"/>
      <c r="K26" s="409"/>
      <c r="L26" s="409"/>
      <c r="M26" s="399"/>
      <c r="N26" s="399" t="str">
        <f>$B$12</f>
        <v>TSV Gärtringen</v>
      </c>
    </row>
    <row r="27" spans="1:21" x14ac:dyDescent="0.25">
      <c r="A27" s="321">
        <v>2</v>
      </c>
      <c r="B27" s="400" t="str">
        <f>$B$9</f>
        <v>TSV Dennach 2</v>
      </c>
      <c r="C27" s="264" t="s">
        <v>486</v>
      </c>
      <c r="D27" s="411" t="str">
        <f>$B$11</f>
        <v>TSV Malmsheim</v>
      </c>
      <c r="E27" s="411"/>
      <c r="F27" s="411"/>
      <c r="G27" s="411"/>
      <c r="H27" s="411"/>
      <c r="I27" s="411"/>
      <c r="J27" s="411"/>
      <c r="K27" s="411"/>
      <c r="L27" s="411"/>
      <c r="M27" s="400"/>
      <c r="N27" s="400" t="str">
        <f>$B$13</f>
        <v>TV Veringendorf</v>
      </c>
      <c r="P27" s="14" t="s">
        <v>2</v>
      </c>
      <c r="R27" s="4"/>
      <c r="S27" s="14" t="str">
        <f>IF(O27="","",IF(O27=Q27,"1",IF(O27&gt;Q27,"2","0")))</f>
        <v/>
      </c>
      <c r="T27" s="14" t="s">
        <v>2</v>
      </c>
      <c r="U27" s="14" t="str">
        <f>IF(Q27="","",IF(O27=Q27,"1",IF(O27&lt;Q27,"2","0")))</f>
        <v/>
      </c>
    </row>
    <row r="28" spans="1:21" x14ac:dyDescent="0.25">
      <c r="A28" s="321" t="s">
        <v>565</v>
      </c>
      <c r="B28"/>
      <c r="C28" s="13"/>
      <c r="D28" s="400"/>
      <c r="E28" s="400"/>
      <c r="F28" s="400"/>
      <c r="G28" s="400"/>
      <c r="H28" s="400"/>
      <c r="I28" s="400"/>
      <c r="J28" s="400"/>
      <c r="K28" s="400"/>
      <c r="L28" s="400"/>
      <c r="M28"/>
      <c r="N28"/>
      <c r="P28" s="14" t="s">
        <v>2</v>
      </c>
      <c r="S28" s="14" t="str">
        <f>IF(O28="","",IF(O28=Q28,"1",IF(O28&gt;Q28,"2","0")))</f>
        <v/>
      </c>
      <c r="T28" s="14" t="s">
        <v>2</v>
      </c>
      <c r="U28" s="14" t="str">
        <f>IF(Q28="","",IF(O28=Q28,"1",IF(O28&lt;Q28,"2","0")))</f>
        <v/>
      </c>
    </row>
    <row r="29" spans="1:21" x14ac:dyDescent="0.25">
      <c r="A29" s="321">
        <v>1</v>
      </c>
      <c r="B29" s="400" t="str">
        <f>$B$10</f>
        <v>TV Unterhaugstett</v>
      </c>
      <c r="C29" s="264" t="s">
        <v>486</v>
      </c>
      <c r="D29" s="411" t="str">
        <f>$B$12</f>
        <v>TSV Gärtringen</v>
      </c>
      <c r="E29" s="411"/>
      <c r="F29" s="411"/>
      <c r="G29" s="411"/>
      <c r="H29" s="411"/>
      <c r="I29" s="411"/>
      <c r="J29" s="411"/>
      <c r="K29" s="411"/>
      <c r="L29" s="411"/>
      <c r="M29" s="400"/>
      <c r="N29" s="400" t="str">
        <f>$B$8</f>
        <v>TSV Dennach 1</v>
      </c>
    </row>
    <row r="30" spans="1:21" x14ac:dyDescent="0.25">
      <c r="A30" s="321">
        <v>2</v>
      </c>
      <c r="B30" s="399" t="str">
        <f>$B$11</f>
        <v>TSV Malmsheim</v>
      </c>
      <c r="C30" s="264" t="s">
        <v>486</v>
      </c>
      <c r="D30" s="409" t="str">
        <f>$B$13</f>
        <v>TV Veringendorf</v>
      </c>
      <c r="E30" s="409"/>
      <c r="F30" s="409"/>
      <c r="G30" s="409"/>
      <c r="H30" s="409"/>
      <c r="I30" s="409"/>
      <c r="J30" s="409"/>
      <c r="K30" s="409"/>
      <c r="L30" s="409"/>
      <c r="M30" s="399"/>
      <c r="N30" s="399" t="str">
        <f>$B$9</f>
        <v>TSV Dennach 2</v>
      </c>
      <c r="P30" s="14" t="s">
        <v>2</v>
      </c>
      <c r="S30" s="14" t="str">
        <f>IF(O30="","",IF(O30=Q30,"1",IF(O30&gt;Q30,"2","0")))</f>
        <v/>
      </c>
      <c r="T30" s="14" t="s">
        <v>2</v>
      </c>
      <c r="U30" s="14" t="str">
        <f>IF(Q30="","",IF(O30=Q30,"1",IF(O30&lt;Q30,"2","0")))</f>
        <v/>
      </c>
    </row>
    <row r="31" spans="1:21" s="14" customFormat="1" x14ac:dyDescent="0.25">
      <c r="A31" s="336"/>
      <c r="B31"/>
      <c r="C31" s="13"/>
      <c r="D31" s="400"/>
      <c r="E31" s="400"/>
      <c r="F31" s="400"/>
      <c r="G31" s="400"/>
      <c r="H31" s="400"/>
      <c r="I31" s="400"/>
      <c r="J31" s="400"/>
      <c r="K31" s="400"/>
      <c r="L31" s="400"/>
      <c r="M31"/>
      <c r="N31"/>
      <c r="P31" s="14" t="s">
        <v>2</v>
      </c>
      <c r="S31" s="14" t="str">
        <f>IF(O31="","",IF(O31=Q31,"1",IF(O31&gt;Q31,"2","0")))</f>
        <v/>
      </c>
      <c r="T31" s="14" t="s">
        <v>2</v>
      </c>
      <c r="U31" s="14" t="str">
        <f>IF(Q31="","",IF(O31=Q31,"1",IF(O31&lt;Q31,"2","0")))</f>
        <v/>
      </c>
    </row>
    <row r="32" spans="1:21" s="14" customFormat="1" x14ac:dyDescent="0.25">
      <c r="A32" s="321">
        <v>1</v>
      </c>
      <c r="B32" s="400" t="str">
        <f>$B$8</f>
        <v>TSV Dennach 1</v>
      </c>
      <c r="C32" s="264" t="s">
        <v>486</v>
      </c>
      <c r="D32" s="411" t="str">
        <f>$B$12</f>
        <v>TSV Gärtringen</v>
      </c>
      <c r="E32" s="411"/>
      <c r="F32" s="411"/>
      <c r="G32" s="411"/>
      <c r="H32" s="411"/>
      <c r="I32" s="411"/>
      <c r="J32" s="411"/>
      <c r="K32" s="411"/>
      <c r="L32" s="411"/>
      <c r="M32" s="400"/>
      <c r="N32" s="400" t="str">
        <f>$B$10</f>
        <v>TV Unterhaugstett</v>
      </c>
    </row>
    <row r="33" spans="1:28" x14ac:dyDescent="0.25">
      <c r="A33" s="321">
        <v>2</v>
      </c>
      <c r="B33" s="399" t="str">
        <f>$B$9</f>
        <v>TSV Dennach 2</v>
      </c>
      <c r="C33" s="264" t="s">
        <v>486</v>
      </c>
      <c r="D33" s="409" t="str">
        <f>$B$13</f>
        <v>TV Veringendorf</v>
      </c>
      <c r="E33" s="409"/>
      <c r="F33" s="409"/>
      <c r="G33" s="409"/>
      <c r="H33" s="409"/>
      <c r="I33" s="409"/>
      <c r="J33" s="409"/>
      <c r="K33" s="409"/>
      <c r="L33" s="409"/>
      <c r="M33" s="399"/>
      <c r="N33" s="399" t="str">
        <f>$B$11</f>
        <v>TSV Malmsheim</v>
      </c>
      <c r="P33" s="14" t="s">
        <v>2</v>
      </c>
      <c r="R33" s="4"/>
      <c r="T33" s="14" t="s">
        <v>2</v>
      </c>
    </row>
    <row r="34" spans="1:28" s="5" customFormat="1" x14ac:dyDescent="0.25">
      <c r="A34" s="321" t="s">
        <v>565</v>
      </c>
      <c r="B34"/>
      <c r="C34" s="13"/>
      <c r="D34" s="400"/>
      <c r="E34" s="400"/>
      <c r="F34" s="400"/>
      <c r="G34" s="400"/>
      <c r="H34" s="400"/>
      <c r="I34" s="400"/>
      <c r="J34" s="400"/>
      <c r="K34" s="400"/>
      <c r="L34" s="400"/>
      <c r="M34"/>
      <c r="N34"/>
      <c r="O34" s="4"/>
      <c r="P34" s="289" t="s">
        <v>2</v>
      </c>
      <c r="Q34" s="289"/>
      <c r="R34" s="289"/>
      <c r="S34" s="289"/>
      <c r="T34" s="289" t="s">
        <v>2</v>
      </c>
      <c r="U34" s="289"/>
    </row>
    <row r="35" spans="1:28" s="5" customFormat="1" x14ac:dyDescent="0.25">
      <c r="A35" s="321">
        <v>1</v>
      </c>
      <c r="B35" s="400" t="str">
        <f>$B$9</f>
        <v>TSV Dennach 2</v>
      </c>
      <c r="C35" s="264" t="s">
        <v>486</v>
      </c>
      <c r="D35" s="411" t="str">
        <f>$B$10</f>
        <v>TV Unterhaugstett</v>
      </c>
      <c r="E35" s="411"/>
      <c r="F35" s="411"/>
      <c r="G35" s="411"/>
      <c r="H35" s="411"/>
      <c r="I35" s="411"/>
      <c r="J35" s="411"/>
      <c r="K35" s="411"/>
      <c r="L35" s="411"/>
      <c r="M35" s="400"/>
      <c r="N35" s="400" t="str">
        <f>$B$13</f>
        <v>TV Veringendorf</v>
      </c>
      <c r="O35" s="4"/>
      <c r="P35" s="289"/>
      <c r="Q35" s="289"/>
      <c r="R35" s="289"/>
      <c r="S35" s="289"/>
      <c r="T35" s="289"/>
      <c r="U35" s="289"/>
    </row>
    <row r="36" spans="1:28" s="5" customFormat="1" x14ac:dyDescent="0.25">
      <c r="A36" s="321">
        <v>2</v>
      </c>
      <c r="B36" s="399" t="str">
        <f>$B$11</f>
        <v>TSV Malmsheim</v>
      </c>
      <c r="C36" s="264" t="s">
        <v>486</v>
      </c>
      <c r="D36" s="409" t="str">
        <f>$B$12</f>
        <v>TSV Gärtringen</v>
      </c>
      <c r="E36" s="409"/>
      <c r="F36" s="409"/>
      <c r="G36" s="409"/>
      <c r="H36" s="409"/>
      <c r="I36" s="409"/>
      <c r="J36" s="409"/>
      <c r="K36" s="409"/>
      <c r="L36" s="409"/>
      <c r="M36" s="399"/>
      <c r="N36" s="399" t="str">
        <f>$B$8</f>
        <v>TSV Dennach 1</v>
      </c>
      <c r="O36" s="75"/>
      <c r="P36" s="289" t="s">
        <v>2</v>
      </c>
      <c r="Q36" s="289"/>
      <c r="R36" s="289"/>
      <c r="S36" s="289"/>
      <c r="T36" s="289" t="s">
        <v>2</v>
      </c>
      <c r="U36" s="289"/>
    </row>
    <row r="37" spans="1:28" s="5" customFormat="1" x14ac:dyDescent="0.25">
      <c r="A37" s="336"/>
      <c r="B37"/>
      <c r="C37" s="13"/>
      <c r="D37" s="400"/>
      <c r="E37" s="400"/>
      <c r="F37" s="400"/>
      <c r="G37" s="400"/>
      <c r="H37" s="400"/>
      <c r="I37" s="400"/>
      <c r="J37" s="400"/>
      <c r="K37" s="400"/>
      <c r="L37" s="400"/>
      <c r="M37"/>
      <c r="N37"/>
      <c r="O37" s="4"/>
      <c r="P37" s="289" t="s">
        <v>2</v>
      </c>
      <c r="Q37" s="289"/>
      <c r="R37" s="289"/>
      <c r="S37" s="289"/>
      <c r="T37" s="289" t="s">
        <v>2</v>
      </c>
      <c r="U37" s="289"/>
    </row>
    <row r="38" spans="1:28" s="291" customFormat="1" x14ac:dyDescent="0.25">
      <c r="A38" s="321">
        <v>1</v>
      </c>
      <c r="B38" s="400" t="str">
        <f>$B$8</f>
        <v>TSV Dennach 1</v>
      </c>
      <c r="C38" s="264" t="s">
        <v>486</v>
      </c>
      <c r="D38" s="411" t="str">
        <f>$B$13</f>
        <v>TV Veringendorf</v>
      </c>
      <c r="E38" s="411"/>
      <c r="F38" s="411"/>
      <c r="G38" s="411"/>
      <c r="H38" s="411"/>
      <c r="I38" s="411"/>
      <c r="J38" s="411"/>
      <c r="K38" s="411"/>
      <c r="L38" s="411"/>
      <c r="M38" s="400"/>
      <c r="N38" s="400" t="str">
        <f>$B$9</f>
        <v>TSV Dennach 2</v>
      </c>
      <c r="O38" s="292"/>
      <c r="P38" s="289"/>
      <c r="Q38" s="289"/>
      <c r="R38" s="289"/>
      <c r="S38" s="289"/>
      <c r="T38" s="289"/>
      <c r="U38" s="289"/>
    </row>
    <row r="39" spans="1:28" s="291" customFormat="1" x14ac:dyDescent="0.25">
      <c r="A39" s="6"/>
      <c r="B39" s="288"/>
      <c r="C39" s="265"/>
      <c r="D39" s="319"/>
      <c r="E39" s="319"/>
      <c r="F39" s="319"/>
      <c r="G39" s="319"/>
      <c r="H39" s="319"/>
      <c r="I39" s="319"/>
      <c r="J39" s="319"/>
      <c r="K39" s="319"/>
      <c r="L39" s="319"/>
      <c r="M39" s="288"/>
      <c r="N39" s="288"/>
      <c r="O39" s="292"/>
      <c r="P39" s="289"/>
      <c r="Q39" s="289"/>
      <c r="R39" s="289"/>
      <c r="S39" s="289"/>
      <c r="T39" s="289"/>
      <c r="U39" s="289"/>
    </row>
    <row r="40" spans="1:28" x14ac:dyDescent="0.25">
      <c r="A40" s="151" t="s">
        <v>120</v>
      </c>
      <c r="B40" s="288"/>
      <c r="D40" s="288"/>
      <c r="E40" s="288"/>
      <c r="F40" s="288"/>
      <c r="G40" s="288"/>
      <c r="H40" s="288"/>
      <c r="I40" s="288"/>
      <c r="J40" s="288"/>
      <c r="K40" s="288"/>
      <c r="L40" s="288"/>
      <c r="M40" s="288"/>
      <c r="N40" s="288"/>
      <c r="P40" s="14" t="s">
        <v>0</v>
      </c>
      <c r="T40" s="14" t="s">
        <v>1</v>
      </c>
      <c r="V40" s="14"/>
      <c r="W40" s="14"/>
      <c r="X40" s="14"/>
      <c r="Y40" s="14"/>
      <c r="Z40" s="14"/>
      <c r="AA40" s="14"/>
      <c r="AB40" s="14"/>
    </row>
    <row r="41" spans="1:28" x14ac:dyDescent="0.25">
      <c r="B41" s="15" t="str">
        <f>T(B8)</f>
        <v>TSV Dennach 1</v>
      </c>
      <c r="D41" s="206" t="str">
        <f>S18</f>
        <v/>
      </c>
      <c r="E41" s="206" t="str">
        <f>U21</f>
        <v/>
      </c>
      <c r="F41" s="206" t="str">
        <f>S25</f>
        <v/>
      </c>
      <c r="G41" s="206" t="str">
        <f>U30</f>
        <v/>
      </c>
      <c r="H41" s="206"/>
      <c r="I41" s="206"/>
      <c r="J41" s="324"/>
      <c r="K41" s="207"/>
      <c r="L41" s="207"/>
      <c r="M41" s="207"/>
      <c r="P41" s="14" t="s">
        <v>2</v>
      </c>
      <c r="T41" s="14" t="s">
        <v>2</v>
      </c>
      <c r="V41" s="14"/>
      <c r="W41" s="14"/>
      <c r="X41" s="14"/>
      <c r="Y41" s="14"/>
      <c r="Z41" s="14"/>
      <c r="AA41" s="14"/>
      <c r="AB41" s="14"/>
    </row>
    <row r="42" spans="1:28" x14ac:dyDescent="0.25">
      <c r="A42" s="151"/>
      <c r="B42" s="16" t="str">
        <f>T(B9)</f>
        <v>TSV Dennach 2</v>
      </c>
      <c r="D42" s="206" t="str">
        <f>U18</f>
        <v/>
      </c>
      <c r="E42" s="172" t="str">
        <f>S22</f>
        <v/>
      </c>
      <c r="F42" s="172" t="str">
        <f>S27</f>
        <v/>
      </c>
      <c r="G42" s="172" t="str">
        <f>U31</f>
        <v/>
      </c>
      <c r="H42" s="172"/>
      <c r="I42" s="172"/>
      <c r="J42" s="325"/>
      <c r="K42" s="173"/>
      <c r="L42" s="173"/>
      <c r="M42" s="173"/>
      <c r="N42" s="173"/>
      <c r="P42" s="14" t="s">
        <v>2</v>
      </c>
      <c r="R42" s="4"/>
      <c r="T42" s="14" t="s">
        <v>2</v>
      </c>
      <c r="V42" s="14"/>
      <c r="W42" s="14"/>
      <c r="X42" s="14"/>
      <c r="Y42" s="14"/>
      <c r="Z42" s="14"/>
      <c r="AA42" s="14"/>
      <c r="AB42" s="14"/>
    </row>
    <row r="43" spans="1:28" x14ac:dyDescent="0.25">
      <c r="A43" s="151"/>
      <c r="B43" s="16" t="str">
        <f>T(B10)</f>
        <v>TV Unterhaugstett</v>
      </c>
      <c r="D43" s="172" t="str">
        <f>S19</f>
        <v/>
      </c>
      <c r="E43" s="172"/>
      <c r="F43" s="172" t="str">
        <f>U25</f>
        <v/>
      </c>
      <c r="G43" s="172" t="str">
        <f>S28</f>
        <v/>
      </c>
      <c r="H43" s="172"/>
      <c r="I43" s="172"/>
      <c r="J43" s="325"/>
      <c r="K43" s="173"/>
      <c r="L43" s="173"/>
      <c r="M43" s="173"/>
      <c r="N43" s="16"/>
      <c r="P43" s="14" t="s">
        <v>2</v>
      </c>
      <c r="T43" s="14" t="s">
        <v>2</v>
      </c>
      <c r="V43" s="14"/>
      <c r="W43" s="14"/>
      <c r="X43" s="14"/>
      <c r="Y43" s="14"/>
      <c r="Z43" s="14"/>
      <c r="AA43" s="14"/>
      <c r="AB43" s="14"/>
    </row>
    <row r="44" spans="1:28" x14ac:dyDescent="0.25">
      <c r="A44" s="151"/>
      <c r="B44" s="16" t="str">
        <f>T(B11)</f>
        <v>TSV Malmsheim</v>
      </c>
      <c r="D44" s="172"/>
      <c r="E44" s="172" t="str">
        <f>S24</f>
        <v/>
      </c>
      <c r="F44" s="172" t="str">
        <f>U27</f>
        <v/>
      </c>
      <c r="G44" s="172" t="str">
        <f>S30</f>
        <v/>
      </c>
      <c r="H44" s="172"/>
      <c r="I44" s="172"/>
      <c r="J44" s="325"/>
      <c r="K44" s="173"/>
      <c r="L44" s="173"/>
      <c r="M44" s="173"/>
      <c r="N44" s="16"/>
      <c r="P44" s="14" t="s">
        <v>2</v>
      </c>
      <c r="T44" s="14" t="s">
        <v>2</v>
      </c>
      <c r="V44" s="14"/>
      <c r="W44" s="14"/>
      <c r="X44" s="14"/>
      <c r="Y44" s="14"/>
      <c r="Z44" s="14"/>
      <c r="AA44" s="14"/>
      <c r="AB44" s="14"/>
    </row>
    <row r="45" spans="1:28" x14ac:dyDescent="0.25">
      <c r="B45" s="15" t="str">
        <f>T(B12)</f>
        <v>TSV Gärtringen</v>
      </c>
      <c r="D45" s="206" t="str">
        <f>S21</f>
        <v/>
      </c>
      <c r="E45" s="206" t="str">
        <f>U24</f>
        <v/>
      </c>
      <c r="F45" s="206" t="str">
        <f>U28</f>
        <v/>
      </c>
      <c r="G45" s="206" t="str">
        <f>S31</f>
        <v/>
      </c>
      <c r="H45" s="206"/>
      <c r="I45" s="206"/>
      <c r="J45" s="324"/>
      <c r="K45" s="207"/>
      <c r="L45" s="207"/>
      <c r="M45" s="207"/>
      <c r="P45" s="14" t="s">
        <v>2</v>
      </c>
      <c r="T45" s="14" t="s">
        <v>2</v>
      </c>
      <c r="V45" s="14"/>
      <c r="W45" s="14"/>
      <c r="X45" s="14"/>
      <c r="Y45" s="14"/>
      <c r="Z45" s="14"/>
      <c r="AA45" s="14"/>
      <c r="AB45" s="14"/>
    </row>
    <row r="46" spans="1:28" s="11" customFormat="1" x14ac:dyDescent="0.25">
      <c r="A46" s="151"/>
      <c r="B46" s="16" t="str">
        <f>T(B13)</f>
        <v>TV Veringendorf</v>
      </c>
      <c r="C46" s="265"/>
      <c r="D46" s="172"/>
      <c r="E46" s="172"/>
      <c r="F46" s="172"/>
      <c r="G46" s="172"/>
      <c r="H46" s="172"/>
      <c r="I46" s="172"/>
      <c r="J46" s="325"/>
      <c r="K46" s="16"/>
      <c r="L46" s="16"/>
      <c r="M46" s="16"/>
      <c r="N46" s="16"/>
      <c r="O46" s="4"/>
      <c r="P46" s="14" t="s">
        <v>2</v>
      </c>
      <c r="Q46" s="4"/>
      <c r="R46" s="14"/>
      <c r="S46" s="14"/>
      <c r="T46" s="14" t="s">
        <v>2</v>
      </c>
      <c r="U46" s="14"/>
    </row>
    <row r="47" spans="1:28" x14ac:dyDescent="0.25">
      <c r="A47" s="151"/>
      <c r="B47" s="16" t="e">
        <f>T(#REF!)</f>
        <v>#REF!</v>
      </c>
      <c r="D47" s="172"/>
      <c r="E47" s="172"/>
      <c r="F47" s="172"/>
      <c r="G47" s="172"/>
      <c r="H47" s="172"/>
      <c r="I47" s="172"/>
      <c r="J47" s="325"/>
      <c r="K47" s="16"/>
      <c r="L47" s="16"/>
      <c r="M47" s="16"/>
      <c r="N47" s="16"/>
      <c r="P47" s="14" t="s">
        <v>2</v>
      </c>
      <c r="T47" s="14" t="s">
        <v>2</v>
      </c>
    </row>
    <row r="49" spans="1:21" x14ac:dyDescent="0.25">
      <c r="A49" s="151"/>
      <c r="B49" s="16"/>
      <c r="D49" s="16"/>
      <c r="E49" s="16"/>
      <c r="F49" s="16"/>
      <c r="G49" s="16"/>
      <c r="H49" s="16"/>
      <c r="I49" s="16"/>
      <c r="J49" s="16"/>
      <c r="K49" s="16"/>
      <c r="L49" s="16"/>
      <c r="M49" s="16"/>
      <c r="N49" s="16"/>
      <c r="R49" s="4"/>
    </row>
    <row r="50" spans="1:21" x14ac:dyDescent="0.25">
      <c r="A50" s="151"/>
      <c r="B50" s="16"/>
      <c r="D50" s="16"/>
      <c r="E50" s="16"/>
      <c r="F50" s="16"/>
      <c r="G50" s="16"/>
      <c r="H50" s="16"/>
      <c r="I50" s="16"/>
      <c r="J50" s="16"/>
      <c r="K50" s="16"/>
      <c r="L50" s="16"/>
      <c r="M50" s="16"/>
      <c r="N50" s="16"/>
    </row>
    <row r="51" spans="1:21" x14ac:dyDescent="0.25">
      <c r="A51" s="151"/>
      <c r="B51" s="16"/>
      <c r="D51" s="16"/>
      <c r="E51" s="16"/>
      <c r="F51" s="16"/>
      <c r="G51" s="16"/>
      <c r="H51" s="16"/>
      <c r="I51" s="16"/>
      <c r="J51" s="16"/>
      <c r="K51" s="16"/>
      <c r="L51" s="16"/>
      <c r="M51" s="16"/>
      <c r="N51" s="16"/>
    </row>
    <row r="53" spans="1:21" x14ac:dyDescent="0.25">
      <c r="A53" s="151"/>
      <c r="B53" s="16"/>
      <c r="D53" s="16"/>
      <c r="E53" s="16"/>
      <c r="F53" s="16"/>
      <c r="G53" s="16"/>
      <c r="H53" s="16"/>
      <c r="I53" s="16"/>
      <c r="J53" s="16"/>
      <c r="K53" s="16"/>
      <c r="L53" s="16"/>
      <c r="M53" s="16"/>
      <c r="N53" s="16"/>
      <c r="R53" s="4"/>
    </row>
    <row r="55" spans="1:21" x14ac:dyDescent="0.25">
      <c r="A55" s="151"/>
      <c r="B55" s="16"/>
      <c r="D55" s="16"/>
      <c r="E55" s="16"/>
      <c r="F55" s="16"/>
      <c r="G55" s="16"/>
      <c r="H55" s="16"/>
      <c r="I55" s="16"/>
      <c r="J55" s="16"/>
      <c r="K55" s="16"/>
      <c r="L55" s="16"/>
      <c r="M55" s="16"/>
      <c r="N55" s="16"/>
      <c r="R55" s="4"/>
      <c r="S55" s="4"/>
      <c r="T55" s="4"/>
      <c r="U55" s="4"/>
    </row>
    <row r="56" spans="1:21" s="5" customFormat="1" x14ac:dyDescent="0.25">
      <c r="A56" s="6"/>
      <c r="C56" s="10"/>
      <c r="O56" s="4"/>
      <c r="P56" s="4"/>
      <c r="Q56" s="4"/>
      <c r="R56" s="4"/>
      <c r="S56" s="4"/>
      <c r="T56" s="4"/>
      <c r="U56" s="4"/>
    </row>
    <row r="57" spans="1:21" s="5" customFormat="1" x14ac:dyDescent="0.25">
      <c r="A57" s="6"/>
      <c r="C57" s="10"/>
      <c r="O57" s="4"/>
      <c r="P57" s="4"/>
      <c r="Q57" s="4"/>
      <c r="R57" s="4"/>
      <c r="S57" s="4"/>
      <c r="T57" s="4"/>
      <c r="U57" s="4"/>
    </row>
    <row r="58" spans="1:21" s="5" customFormat="1" x14ac:dyDescent="0.25">
      <c r="A58" s="6"/>
      <c r="C58" s="10"/>
      <c r="O58" s="4"/>
      <c r="P58" s="4"/>
      <c r="Q58" s="4"/>
      <c r="R58" s="4"/>
      <c r="S58" s="4"/>
      <c r="T58" s="4"/>
      <c r="U58" s="4"/>
    </row>
    <row r="59" spans="1:21" s="5" customFormat="1" x14ac:dyDescent="0.25">
      <c r="A59" s="6"/>
      <c r="C59" s="10"/>
      <c r="O59" s="4"/>
      <c r="P59" s="4"/>
      <c r="Q59" s="4"/>
      <c r="R59" s="4"/>
      <c r="S59" s="4"/>
      <c r="T59" s="4"/>
      <c r="U59" s="4"/>
    </row>
    <row r="60" spans="1:21" s="5" customFormat="1" x14ac:dyDescent="0.25">
      <c r="A60" s="6"/>
      <c r="C60" s="10"/>
      <c r="O60" s="4"/>
      <c r="P60" s="4"/>
      <c r="Q60" s="4"/>
      <c r="R60" s="4"/>
      <c r="S60" s="4"/>
      <c r="T60" s="4"/>
      <c r="U60" s="4"/>
    </row>
    <row r="61" spans="1:21" s="5" customFormat="1" x14ac:dyDescent="0.25">
      <c r="A61" s="6"/>
      <c r="C61" s="10"/>
      <c r="O61" s="4"/>
      <c r="P61" s="4"/>
      <c r="Q61" s="4"/>
      <c r="R61" s="4"/>
      <c r="S61" s="4"/>
      <c r="T61" s="4"/>
      <c r="U61" s="4"/>
    </row>
    <row r="62" spans="1:21" s="5" customFormat="1" x14ac:dyDescent="0.25">
      <c r="A62" s="6"/>
      <c r="C62" s="10"/>
      <c r="O62" s="4"/>
      <c r="P62" s="4"/>
      <c r="Q62" s="4"/>
      <c r="R62" s="4"/>
      <c r="S62" s="4"/>
      <c r="T62" s="4"/>
      <c r="U62" s="4"/>
    </row>
    <row r="63" spans="1:21" s="5" customFormat="1" x14ac:dyDescent="0.25">
      <c r="A63" s="6"/>
      <c r="C63" s="10"/>
      <c r="O63" s="4"/>
      <c r="P63" s="4"/>
      <c r="Q63" s="4"/>
      <c r="R63" s="14"/>
      <c r="S63" s="14"/>
      <c r="T63" s="14"/>
      <c r="U63" s="14"/>
    </row>
    <row r="64" spans="1:21" s="5" customFormat="1" x14ac:dyDescent="0.25">
      <c r="A64" s="6"/>
      <c r="C64" s="10"/>
      <c r="O64" s="4"/>
      <c r="P64" s="4"/>
      <c r="Q64" s="4"/>
      <c r="R64" s="14"/>
      <c r="S64" s="14"/>
      <c r="T64" s="14"/>
      <c r="U64" s="14"/>
    </row>
    <row r="65" spans="1:21" s="5" customFormat="1" x14ac:dyDescent="0.25">
      <c r="A65" s="6"/>
      <c r="C65" s="10"/>
      <c r="O65" s="4"/>
      <c r="P65" s="4"/>
      <c r="Q65" s="4"/>
      <c r="R65" s="14"/>
      <c r="S65" s="14"/>
      <c r="T65" s="14"/>
      <c r="U65" s="14"/>
    </row>
  </sheetData>
  <mergeCells count="15">
    <mergeCell ref="D32:L32"/>
    <mergeCell ref="D35:L35"/>
    <mergeCell ref="D38:L38"/>
    <mergeCell ref="D17:L17"/>
    <mergeCell ref="D20:L20"/>
    <mergeCell ref="D23:L23"/>
    <mergeCell ref="D26:L26"/>
    <mergeCell ref="D29:L29"/>
    <mergeCell ref="D33:L33"/>
    <mergeCell ref="D27:L27"/>
    <mergeCell ref="D30:L30"/>
    <mergeCell ref="D36:L36"/>
    <mergeCell ref="D18:L18"/>
    <mergeCell ref="D21:L21"/>
    <mergeCell ref="D24:L24"/>
  </mergeCells>
  <phoneticPr fontId="33" type="noConversion"/>
  <pageMargins left="0.31496062992125984" right="0.23622047244094491" top="0.62992125984251968" bottom="0.43307086614173229" header="0.27559055118110237" footer="0.23622047244094491"/>
  <pageSetup paperSize="9" scale="90" orientation="portrait" cellComments="asDisplayed" r:id="rId1"/>
  <headerFooter alignWithMargins="0">
    <oddHeader>&amp;C&amp;"Arial,Fett"&amp;18Spielplan Feldsaison 2017 der U14 männlich</oddHeader>
    <oddFooter>&amp;CErstellt von Markus Knodel am &amp;D</oddFooter>
  </headerFooter>
  <cellWatches>
    <cellWatch r="S2"/>
  </cellWatch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66"/>
  <sheetViews>
    <sheetView view="pageLayout" topLeftCell="A14" zoomScaleNormal="100" workbookViewId="0">
      <selection activeCell="N29" sqref="N29"/>
    </sheetView>
  </sheetViews>
  <sheetFormatPr baseColWidth="10" defaultRowHeight="13.2" x14ac:dyDescent="0.25"/>
  <cols>
    <col min="1" max="1" width="15.33203125" customWidth="1"/>
    <col min="2" max="2" width="18.6640625" customWidth="1"/>
    <col min="3" max="3" width="2.33203125" style="13" customWidth="1"/>
    <col min="4" max="13" width="2.33203125" customWidth="1"/>
    <col min="14" max="14" width="18.88671875" customWidth="1"/>
    <col min="15" max="15" width="4" style="3" customWidth="1"/>
    <col min="16" max="16" width="1.44140625" style="3" customWidth="1"/>
    <col min="17" max="17" width="4" style="3" customWidth="1"/>
    <col min="18" max="18" width="1.6640625" style="3" customWidth="1"/>
    <col min="19" max="19" width="4" style="3" customWidth="1"/>
    <col min="20" max="20" width="1.44140625" style="3" customWidth="1"/>
    <col min="21" max="21" width="4" style="3" customWidth="1"/>
    <col min="22" max="22" width="1.6640625" style="3" customWidth="1"/>
    <col min="23" max="23" width="4.109375" style="3" customWidth="1"/>
    <col min="24" max="24" width="0.88671875" style="3" customWidth="1"/>
    <col min="25" max="25" width="4.109375" style="3" customWidth="1"/>
  </cols>
  <sheetData>
    <row r="1" spans="1:256" s="5" customFormat="1" x14ac:dyDescent="0.25">
      <c r="A1" s="6" t="s">
        <v>3</v>
      </c>
      <c r="B1" s="176">
        <f>Spielplan!I11</f>
        <v>42869</v>
      </c>
      <c r="C1" s="10"/>
      <c r="O1" s="4"/>
      <c r="P1" s="4"/>
      <c r="Q1" s="4"/>
      <c r="R1" s="4"/>
      <c r="S1" s="4"/>
      <c r="T1" s="4"/>
      <c r="U1" s="4"/>
      <c r="V1" s="4"/>
      <c r="W1" s="4"/>
      <c r="X1" s="4"/>
      <c r="Y1" s="4"/>
    </row>
    <row r="2" spans="1:256" s="5" customFormat="1" x14ac:dyDescent="0.25">
      <c r="A2" s="6" t="s">
        <v>4</v>
      </c>
      <c r="B2" s="11" t="s">
        <v>563</v>
      </c>
      <c r="C2" s="10"/>
      <c r="O2" s="4"/>
      <c r="P2" s="4"/>
      <c r="Q2" s="4"/>
      <c r="R2" s="4"/>
      <c r="S2" s="4"/>
      <c r="T2" s="4"/>
      <c r="U2" s="4"/>
      <c r="V2" s="4"/>
      <c r="W2" s="4"/>
      <c r="X2" s="4"/>
      <c r="Y2" s="4"/>
    </row>
    <row r="3" spans="1:256" s="5" customFormat="1" x14ac:dyDescent="0.25">
      <c r="A3" s="6" t="s">
        <v>6</v>
      </c>
      <c r="B3" s="11" t="s">
        <v>564</v>
      </c>
      <c r="C3" s="93"/>
      <c r="O3" s="4"/>
      <c r="P3" s="4"/>
      <c r="Q3" s="4"/>
      <c r="R3" s="4"/>
      <c r="S3" s="4"/>
      <c r="T3" s="4"/>
      <c r="U3" s="4"/>
      <c r="V3" s="4"/>
      <c r="W3" s="4"/>
      <c r="X3" s="4"/>
      <c r="Y3" s="4"/>
    </row>
    <row r="4" spans="1:256" s="5" customFormat="1" x14ac:dyDescent="0.25">
      <c r="A4" s="6" t="s">
        <v>84</v>
      </c>
      <c r="B4" s="263">
        <f>Spielplan!H11</f>
        <v>0.41666666666666669</v>
      </c>
      <c r="C4" s="10"/>
      <c r="O4" s="4"/>
      <c r="P4" s="4"/>
      <c r="Q4" s="4"/>
      <c r="R4" s="4"/>
      <c r="S4" s="4"/>
      <c r="T4" s="4"/>
      <c r="U4" s="4"/>
      <c r="V4" s="4"/>
      <c r="W4" s="4"/>
      <c r="X4" s="4"/>
      <c r="Y4" s="4"/>
    </row>
    <row r="5" spans="1:256" s="5" customFormat="1" x14ac:dyDescent="0.25">
      <c r="A5" s="6" t="s">
        <v>5</v>
      </c>
      <c r="B5" s="5" t="s">
        <v>136</v>
      </c>
      <c r="C5" s="10"/>
      <c r="O5" s="4"/>
      <c r="P5" s="4"/>
      <c r="Q5" s="4"/>
      <c r="R5" s="4"/>
      <c r="S5" s="4"/>
      <c r="T5" s="4"/>
      <c r="U5" s="4"/>
      <c r="V5" s="4"/>
      <c r="W5" s="4"/>
      <c r="X5" s="4"/>
      <c r="Y5" s="4"/>
    </row>
    <row r="6" spans="1:256" s="5" customFormat="1" x14ac:dyDescent="0.25">
      <c r="A6" s="6" t="s">
        <v>7</v>
      </c>
      <c r="B6" s="5" t="str">
        <f>Spielplan!G2</f>
        <v>B</v>
      </c>
      <c r="C6" s="10"/>
      <c r="O6" s="4"/>
      <c r="P6" s="4"/>
      <c r="Q6" s="4"/>
      <c r="R6" s="4"/>
      <c r="S6" s="4"/>
      <c r="T6" s="4"/>
      <c r="U6" s="4"/>
      <c r="V6" s="4"/>
      <c r="W6" s="4"/>
      <c r="X6" s="4"/>
      <c r="Y6" s="4"/>
    </row>
    <row r="7" spans="1:256" s="5" customFormat="1" x14ac:dyDescent="0.25">
      <c r="A7" s="6" t="s">
        <v>100</v>
      </c>
      <c r="B7" s="6"/>
      <c r="C7" s="14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row>
    <row r="8" spans="1:256" s="5" customFormat="1" x14ac:dyDescent="0.25">
      <c r="A8" s="6" t="s">
        <v>88</v>
      </c>
      <c r="B8" s="16" t="str">
        <f>Spielplan!G3</f>
        <v>TV Hohenklingen 1</v>
      </c>
      <c r="C8" s="10"/>
      <c r="O8" s="4"/>
      <c r="P8" s="4"/>
      <c r="Q8" s="4"/>
      <c r="R8" s="4"/>
      <c r="S8" s="4"/>
      <c r="T8" s="4"/>
      <c r="U8" s="4"/>
      <c r="V8" s="4"/>
      <c r="W8" s="4"/>
      <c r="X8" s="4"/>
      <c r="Y8" s="4"/>
    </row>
    <row r="9" spans="1:256" s="5" customFormat="1" x14ac:dyDescent="0.25">
      <c r="A9" s="6"/>
      <c r="B9" s="16" t="str">
        <f>Spielplan!G4</f>
        <v>TV Hohenklingen 2</v>
      </c>
      <c r="C9" s="10"/>
      <c r="O9" s="4"/>
      <c r="P9" s="4"/>
      <c r="Q9" s="4"/>
      <c r="R9" s="4"/>
      <c r="S9" s="4"/>
      <c r="T9" s="4"/>
      <c r="U9" s="4"/>
      <c r="V9" s="4"/>
      <c r="W9" s="4"/>
      <c r="X9" s="4"/>
      <c r="Y9" s="4"/>
    </row>
    <row r="10" spans="1:256" s="5" customFormat="1" x14ac:dyDescent="0.25">
      <c r="A10" s="6"/>
      <c r="B10" s="16" t="str">
        <f>Spielplan!G5</f>
        <v>TSV Kleinvillars</v>
      </c>
      <c r="C10" s="10"/>
      <c r="O10" s="4"/>
      <c r="P10" s="4"/>
      <c r="Q10" s="4"/>
      <c r="R10" s="4"/>
      <c r="S10" s="4"/>
      <c r="T10" s="4"/>
      <c r="U10" s="4"/>
      <c r="V10" s="4"/>
      <c r="W10" s="4"/>
      <c r="X10" s="4"/>
      <c r="Y10" s="4"/>
    </row>
    <row r="11" spans="1:256" s="5" customFormat="1" x14ac:dyDescent="0.25">
      <c r="A11" s="6"/>
      <c r="B11" s="16" t="str">
        <f>Spielplan!G6</f>
        <v>TV Waldrennach</v>
      </c>
      <c r="C11" s="10"/>
      <c r="O11" s="4"/>
      <c r="P11" s="4"/>
      <c r="Q11" s="4"/>
      <c r="R11" s="14"/>
      <c r="S11" s="4"/>
      <c r="T11" s="4"/>
      <c r="U11" s="4"/>
      <c r="V11" s="14"/>
      <c r="W11" s="14"/>
      <c r="X11" s="3"/>
      <c r="Y11" s="14"/>
    </row>
    <row r="12" spans="1:256" s="291" customFormat="1" x14ac:dyDescent="0.25">
      <c r="A12" s="6"/>
      <c r="B12" s="288" t="str">
        <f>Spielplan!G7</f>
        <v>TV Heuchlingen</v>
      </c>
      <c r="C12" s="10"/>
      <c r="O12" s="292"/>
      <c r="P12" s="292"/>
      <c r="Q12" s="292"/>
      <c r="R12" s="289"/>
      <c r="S12" s="292"/>
      <c r="T12" s="292"/>
      <c r="U12" s="292"/>
      <c r="V12" s="289"/>
      <c r="W12" s="289"/>
      <c r="X12" s="290"/>
      <c r="Y12" s="289"/>
    </row>
    <row r="13" spans="1:256" s="291" customFormat="1" x14ac:dyDescent="0.25">
      <c r="A13" s="6"/>
      <c r="B13" s="288" t="str">
        <f>Spielplan!G8</f>
        <v>NLV Vaihingen</v>
      </c>
      <c r="C13" s="10"/>
      <c r="O13" s="292"/>
      <c r="P13" s="292"/>
      <c r="Q13" s="292"/>
      <c r="R13" s="289"/>
      <c r="S13" s="292"/>
      <c r="T13" s="292"/>
      <c r="U13" s="292"/>
      <c r="V13" s="289"/>
      <c r="W13" s="289"/>
      <c r="X13" s="290"/>
      <c r="Y13" s="289"/>
    </row>
    <row r="14" spans="1:256" s="5" customFormat="1" x14ac:dyDescent="0.25">
      <c r="A14" s="6"/>
      <c r="B14" s="16"/>
      <c r="C14" s="10"/>
      <c r="O14" s="4"/>
      <c r="P14" s="4"/>
      <c r="Q14" s="4"/>
      <c r="R14" s="14"/>
      <c r="S14" s="4"/>
      <c r="T14" s="4"/>
      <c r="U14" s="4"/>
      <c r="V14" s="14"/>
      <c r="W14" s="14"/>
      <c r="X14" s="3"/>
      <c r="Y14" s="14"/>
    </row>
    <row r="15" spans="1:256" s="11" customFormat="1" x14ac:dyDescent="0.25">
      <c r="A15" s="323" t="s">
        <v>561</v>
      </c>
      <c r="B15" s="291" t="s">
        <v>9</v>
      </c>
      <c r="C15" s="10"/>
      <c r="D15" s="5" t="s">
        <v>10</v>
      </c>
      <c r="E15" s="4"/>
      <c r="F15" s="4"/>
      <c r="G15" s="4"/>
      <c r="H15" s="4"/>
      <c r="I15" s="4"/>
      <c r="J15" s="4"/>
      <c r="K15" s="4"/>
      <c r="L15" s="4"/>
      <c r="M15" s="4"/>
      <c r="N15" s="4" t="s">
        <v>11</v>
      </c>
      <c r="O15" s="3"/>
      <c r="P15" s="4" t="s">
        <v>125</v>
      </c>
      <c r="Q15" s="4"/>
      <c r="R15" s="14"/>
      <c r="S15" s="3"/>
      <c r="T15" s="4" t="s">
        <v>126</v>
      </c>
      <c r="U15" s="4"/>
      <c r="V15" s="14"/>
      <c r="W15" s="4"/>
      <c r="X15" s="4" t="s">
        <v>1</v>
      </c>
      <c r="Y15" s="4"/>
    </row>
    <row r="16" spans="1:256" s="11" customFormat="1" x14ac:dyDescent="0.25">
      <c r="A16" s="335"/>
      <c r="B16" s="4"/>
      <c r="C16" s="10"/>
      <c r="D16" s="4"/>
      <c r="E16" s="4"/>
      <c r="F16" s="4"/>
      <c r="G16" s="4"/>
      <c r="H16" s="4"/>
      <c r="I16" s="4"/>
      <c r="J16" s="4"/>
      <c r="K16" s="4"/>
      <c r="L16" s="4"/>
      <c r="M16" s="4"/>
      <c r="N16" s="4"/>
      <c r="O16" s="4"/>
      <c r="P16" s="4"/>
      <c r="Q16" s="4"/>
      <c r="R16" s="4"/>
      <c r="S16" s="4"/>
      <c r="T16" s="4"/>
      <c r="U16" s="4"/>
      <c r="V16" s="4"/>
      <c r="W16" s="4"/>
      <c r="X16" s="4"/>
      <c r="Y16" s="4"/>
    </row>
    <row r="17" spans="1:25" s="15" customFormat="1" x14ac:dyDescent="0.25">
      <c r="A17" s="321">
        <v>1</v>
      </c>
      <c r="B17" s="16" t="str">
        <f>$B$8</f>
        <v>TV Hohenklingen 1</v>
      </c>
      <c r="C17" s="264" t="s">
        <v>486</v>
      </c>
      <c r="D17" s="409" t="str">
        <f>$B$9</f>
        <v>TV Hohenklingen 2</v>
      </c>
      <c r="E17" s="409"/>
      <c r="F17" s="409"/>
      <c r="G17" s="409"/>
      <c r="H17" s="409"/>
      <c r="I17" s="409"/>
      <c r="J17" s="409"/>
      <c r="K17" s="409"/>
      <c r="L17" s="409"/>
      <c r="M17" s="16"/>
      <c r="N17" s="16" t="str">
        <f>$B$12</f>
        <v>TV Heuchlingen</v>
      </c>
      <c r="O17" s="14"/>
      <c r="P17" s="14" t="s">
        <v>2</v>
      </c>
      <c r="Q17" s="14"/>
      <c r="R17" s="14"/>
      <c r="S17" s="14"/>
      <c r="T17" s="14" t="s">
        <v>2</v>
      </c>
      <c r="U17" s="14"/>
      <c r="V17" s="14"/>
      <c r="W17" s="14"/>
      <c r="X17" s="3" t="s">
        <v>2</v>
      </c>
      <c r="Y17" s="14"/>
    </row>
    <row r="18" spans="1:25" s="15" customFormat="1" x14ac:dyDescent="0.25">
      <c r="A18" s="321">
        <v>2</v>
      </c>
      <c r="B18" s="16" t="str">
        <f>$B$10</f>
        <v>TSV Kleinvillars</v>
      </c>
      <c r="C18" s="264" t="s">
        <v>486</v>
      </c>
      <c r="D18" s="409" t="str">
        <f>$B$11</f>
        <v>TV Waldrennach</v>
      </c>
      <c r="E18" s="409"/>
      <c r="F18" s="409"/>
      <c r="G18" s="409"/>
      <c r="H18" s="409"/>
      <c r="I18" s="409"/>
      <c r="J18" s="409"/>
      <c r="K18" s="409"/>
      <c r="L18" s="409"/>
      <c r="M18" s="16"/>
      <c r="N18" s="16" t="str">
        <f>$B$13</f>
        <v>NLV Vaihingen</v>
      </c>
      <c r="O18" s="14"/>
      <c r="P18" s="14" t="s">
        <v>2</v>
      </c>
      <c r="Q18" s="14"/>
      <c r="R18" s="14"/>
      <c r="S18" s="14"/>
      <c r="T18" s="14" t="s">
        <v>2</v>
      </c>
      <c r="U18" s="14"/>
      <c r="V18" s="14"/>
      <c r="W18" s="14"/>
      <c r="X18" s="3" t="s">
        <v>2</v>
      </c>
      <c r="Y18" s="14"/>
    </row>
    <row r="19" spans="1:25" s="15" customFormat="1" x14ac:dyDescent="0.25">
      <c r="A19" s="321"/>
      <c r="B19"/>
      <c r="C19" s="13"/>
      <c r="D19" s="8"/>
      <c r="E19" s="8"/>
      <c r="F19" s="8"/>
      <c r="G19" s="8"/>
      <c r="H19" s="8"/>
      <c r="I19" s="8"/>
      <c r="J19" s="8"/>
      <c r="K19" s="8"/>
      <c r="L19" s="8"/>
      <c r="M19"/>
      <c r="N19"/>
      <c r="O19" s="3"/>
      <c r="P19" s="3"/>
      <c r="Q19" s="3"/>
      <c r="R19" s="3"/>
      <c r="S19" s="3"/>
      <c r="T19" s="3"/>
      <c r="U19" s="3"/>
      <c r="V19" s="3"/>
      <c r="W19" s="3"/>
      <c r="X19" s="3"/>
      <c r="Y19" s="3"/>
    </row>
    <row r="20" spans="1:25" s="15" customFormat="1" x14ac:dyDescent="0.25">
      <c r="A20" s="336">
        <v>1</v>
      </c>
      <c r="B20" s="16" t="str">
        <f>$B$12</f>
        <v>TV Heuchlingen</v>
      </c>
      <c r="C20" s="264" t="s">
        <v>486</v>
      </c>
      <c r="D20" s="409" t="str">
        <f>$B$13</f>
        <v>NLV Vaihingen</v>
      </c>
      <c r="E20" s="409"/>
      <c r="F20" s="409"/>
      <c r="G20" s="409"/>
      <c r="H20" s="409"/>
      <c r="I20" s="409"/>
      <c r="J20" s="409"/>
      <c r="K20" s="409"/>
      <c r="L20" s="409"/>
      <c r="M20" s="16"/>
      <c r="N20" s="16" t="str">
        <f>$B$9</f>
        <v>TV Hohenklingen 2</v>
      </c>
      <c r="O20" s="14"/>
      <c r="P20" s="14" t="s">
        <v>2</v>
      </c>
      <c r="Q20" s="14"/>
      <c r="R20" s="14"/>
      <c r="S20" s="14"/>
      <c r="T20" s="14" t="s">
        <v>2</v>
      </c>
      <c r="U20" s="14"/>
      <c r="V20" s="14"/>
      <c r="W20" s="14"/>
      <c r="X20" s="3" t="s">
        <v>2</v>
      </c>
      <c r="Y20" s="14"/>
    </row>
    <row r="21" spans="1:25" s="15" customFormat="1" x14ac:dyDescent="0.25">
      <c r="A21" s="321">
        <v>2</v>
      </c>
      <c r="B21" s="16" t="str">
        <f>$B$8</f>
        <v>TV Hohenklingen 1</v>
      </c>
      <c r="C21" s="264" t="s">
        <v>486</v>
      </c>
      <c r="D21" s="409" t="str">
        <f>$B$11</f>
        <v>TV Waldrennach</v>
      </c>
      <c r="E21" s="409"/>
      <c r="F21" s="409"/>
      <c r="G21" s="409"/>
      <c r="H21" s="409"/>
      <c r="I21" s="409"/>
      <c r="J21" s="409"/>
      <c r="K21" s="409"/>
      <c r="L21" s="409"/>
      <c r="M21" s="16"/>
      <c r="N21" s="16" t="str">
        <f>$B$10</f>
        <v>TSV Kleinvillars</v>
      </c>
      <c r="O21" s="14"/>
      <c r="P21" s="14" t="s">
        <v>2</v>
      </c>
      <c r="Q21" s="14"/>
      <c r="R21" s="14"/>
      <c r="S21" s="14"/>
      <c r="T21" s="14" t="s">
        <v>2</v>
      </c>
      <c r="U21" s="14"/>
      <c r="V21" s="14"/>
      <c r="W21" s="14"/>
      <c r="X21" s="3" t="s">
        <v>2</v>
      </c>
      <c r="Y21" s="14"/>
    </row>
    <row r="22" spans="1:25" x14ac:dyDescent="0.25">
      <c r="A22" s="321" t="s">
        <v>565</v>
      </c>
      <c r="D22" s="8"/>
      <c r="E22" s="8"/>
      <c r="F22" s="8"/>
      <c r="G22" s="8"/>
      <c r="H22" s="8"/>
      <c r="I22" s="8"/>
      <c r="J22" s="8"/>
      <c r="K22" s="8"/>
      <c r="L22" s="8"/>
    </row>
    <row r="23" spans="1:25" x14ac:dyDescent="0.25">
      <c r="A23" s="321">
        <v>1</v>
      </c>
      <c r="B23" s="16" t="str">
        <f>$B$9</f>
        <v>TV Hohenklingen 2</v>
      </c>
      <c r="C23" s="264" t="s">
        <v>486</v>
      </c>
      <c r="D23" s="411" t="str">
        <f>$B$12</f>
        <v>TV Heuchlingen</v>
      </c>
      <c r="E23" s="411"/>
      <c r="F23" s="411"/>
      <c r="G23" s="411"/>
      <c r="H23" s="411"/>
      <c r="I23" s="411"/>
      <c r="J23" s="411"/>
      <c r="K23" s="411"/>
      <c r="L23" s="411"/>
      <c r="M23" s="8"/>
      <c r="N23" s="16" t="str">
        <f>$B$11</f>
        <v>TV Waldrennach</v>
      </c>
      <c r="P23" s="14" t="s">
        <v>2</v>
      </c>
      <c r="R23" s="4"/>
      <c r="T23" s="14" t="s">
        <v>2</v>
      </c>
      <c r="V23" s="4"/>
      <c r="W23" s="14"/>
      <c r="X23" s="3" t="s">
        <v>2</v>
      </c>
      <c r="Y23" s="14"/>
    </row>
    <row r="24" spans="1:25" x14ac:dyDescent="0.25">
      <c r="A24" s="321">
        <v>2</v>
      </c>
      <c r="B24" s="16" t="str">
        <f>$B$10</f>
        <v>TSV Kleinvillars</v>
      </c>
      <c r="C24" s="264" t="s">
        <v>486</v>
      </c>
      <c r="D24" s="411" t="str">
        <f>$B$13</f>
        <v>NLV Vaihingen</v>
      </c>
      <c r="E24" s="411"/>
      <c r="F24" s="411"/>
      <c r="G24" s="411"/>
      <c r="H24" s="411"/>
      <c r="I24" s="411"/>
      <c r="J24" s="411"/>
      <c r="K24" s="411"/>
      <c r="L24" s="411"/>
      <c r="M24" s="8"/>
      <c r="N24" s="8" t="str">
        <f>$B$8</f>
        <v>TV Hohenklingen 1</v>
      </c>
      <c r="P24" s="14" t="s">
        <v>2</v>
      </c>
      <c r="R24" s="14"/>
      <c r="T24" s="14" t="s">
        <v>2</v>
      </c>
      <c r="V24" s="14"/>
      <c r="W24" s="14"/>
      <c r="X24" s="3" t="s">
        <v>2</v>
      </c>
      <c r="Y24" s="14"/>
    </row>
    <row r="25" spans="1:25" x14ac:dyDescent="0.25">
      <c r="A25" s="336"/>
      <c r="D25" s="8"/>
      <c r="E25" s="8"/>
      <c r="F25" s="8"/>
      <c r="G25" s="8"/>
      <c r="H25" s="8"/>
      <c r="I25" s="8"/>
      <c r="J25" s="8"/>
      <c r="K25" s="8"/>
      <c r="L25" s="8"/>
    </row>
    <row r="26" spans="1:25" s="14" customFormat="1" x14ac:dyDescent="0.25">
      <c r="A26" s="321">
        <v>1</v>
      </c>
      <c r="B26" s="16" t="str">
        <f>$B$8</f>
        <v>TV Hohenklingen 1</v>
      </c>
      <c r="C26" s="264" t="s">
        <v>486</v>
      </c>
      <c r="D26" s="409" t="str">
        <f>$B$10</f>
        <v>TSV Kleinvillars</v>
      </c>
      <c r="E26" s="409"/>
      <c r="F26" s="409"/>
      <c r="G26" s="409"/>
      <c r="H26" s="409"/>
      <c r="I26" s="409"/>
      <c r="J26" s="409"/>
      <c r="K26" s="409"/>
      <c r="L26" s="409"/>
      <c r="M26" s="16"/>
      <c r="N26" s="16" t="str">
        <f>$B$12</f>
        <v>TV Heuchlingen</v>
      </c>
      <c r="P26" s="14" t="s">
        <v>2</v>
      </c>
      <c r="T26" s="14" t="s">
        <v>2</v>
      </c>
      <c r="X26" s="3" t="s">
        <v>2</v>
      </c>
    </row>
    <row r="27" spans="1:25" x14ac:dyDescent="0.25">
      <c r="A27" s="321">
        <v>2</v>
      </c>
      <c r="B27" s="8" t="str">
        <f>$B$9</f>
        <v>TV Hohenklingen 2</v>
      </c>
      <c r="C27" s="264" t="s">
        <v>486</v>
      </c>
      <c r="D27" s="411" t="str">
        <f>$B$11</f>
        <v>TV Waldrennach</v>
      </c>
      <c r="E27" s="411"/>
      <c r="F27" s="411"/>
      <c r="G27" s="411"/>
      <c r="H27" s="411"/>
      <c r="I27" s="411"/>
      <c r="J27" s="411"/>
      <c r="K27" s="411"/>
      <c r="L27" s="411"/>
      <c r="M27" s="8"/>
      <c r="N27" s="8" t="str">
        <f>$B$13</f>
        <v>NLV Vaihingen</v>
      </c>
      <c r="P27" s="14" t="s">
        <v>2</v>
      </c>
      <c r="T27" s="14" t="s">
        <v>2</v>
      </c>
      <c r="W27" s="14"/>
      <c r="X27" s="3" t="s">
        <v>2</v>
      </c>
      <c r="Y27" s="14"/>
    </row>
    <row r="28" spans="1:25" x14ac:dyDescent="0.25">
      <c r="A28" s="321" t="s">
        <v>565</v>
      </c>
      <c r="D28" s="8"/>
      <c r="E28" s="8"/>
      <c r="F28" s="8"/>
      <c r="G28" s="8"/>
      <c r="H28" s="8"/>
      <c r="I28" s="8"/>
      <c r="J28" s="8"/>
      <c r="K28" s="8"/>
      <c r="L28" s="8"/>
    </row>
    <row r="29" spans="1:25" x14ac:dyDescent="0.25">
      <c r="A29" s="321">
        <v>1</v>
      </c>
      <c r="B29" s="8" t="str">
        <f>$B$10</f>
        <v>TSV Kleinvillars</v>
      </c>
      <c r="C29" s="264" t="s">
        <v>486</v>
      </c>
      <c r="D29" s="411" t="str">
        <f>$B$12</f>
        <v>TV Heuchlingen</v>
      </c>
      <c r="E29" s="411"/>
      <c r="F29" s="411"/>
      <c r="G29" s="411"/>
      <c r="H29" s="411"/>
      <c r="I29" s="411"/>
      <c r="J29" s="411"/>
      <c r="K29" s="411"/>
      <c r="L29" s="411"/>
      <c r="M29" s="8"/>
      <c r="N29" s="8" t="str">
        <f>$B$8</f>
        <v>TV Hohenklingen 1</v>
      </c>
      <c r="P29" s="14" t="s">
        <v>2</v>
      </c>
      <c r="R29" s="4"/>
      <c r="T29" s="14" t="s">
        <v>2</v>
      </c>
      <c r="V29" s="4"/>
      <c r="W29" s="14"/>
      <c r="X29" s="3" t="s">
        <v>2</v>
      </c>
      <c r="Y29" s="14"/>
    </row>
    <row r="30" spans="1:25" s="15" customFormat="1" x14ac:dyDescent="0.25">
      <c r="A30" s="321">
        <v>2</v>
      </c>
      <c r="B30" s="16" t="str">
        <f>$B$11</f>
        <v>TV Waldrennach</v>
      </c>
      <c r="C30" s="264" t="s">
        <v>486</v>
      </c>
      <c r="D30" s="409" t="str">
        <f>$B$13</f>
        <v>NLV Vaihingen</v>
      </c>
      <c r="E30" s="409"/>
      <c r="F30" s="409"/>
      <c r="G30" s="409"/>
      <c r="H30" s="409"/>
      <c r="I30" s="409"/>
      <c r="J30" s="409"/>
      <c r="K30" s="409"/>
      <c r="L30" s="409"/>
      <c r="M30" s="16"/>
      <c r="N30" s="16" t="str">
        <f>$B$9</f>
        <v>TV Hohenklingen 2</v>
      </c>
      <c r="O30" s="14"/>
      <c r="P30" s="14" t="s">
        <v>2</v>
      </c>
      <c r="Q30" s="14"/>
      <c r="R30" s="14"/>
      <c r="S30" s="14"/>
      <c r="T30" s="14" t="s">
        <v>2</v>
      </c>
      <c r="U30" s="14"/>
      <c r="V30" s="14"/>
      <c r="W30" s="14"/>
      <c r="X30" s="3" t="s">
        <v>2</v>
      </c>
      <c r="Y30" s="14"/>
    </row>
    <row r="31" spans="1:25" x14ac:dyDescent="0.25">
      <c r="A31" s="336"/>
      <c r="D31" s="8"/>
      <c r="E31" s="8"/>
      <c r="F31" s="8"/>
      <c r="G31" s="8"/>
      <c r="H31" s="8"/>
      <c r="I31" s="8"/>
      <c r="J31" s="8"/>
      <c r="K31" s="8"/>
      <c r="L31" s="8"/>
      <c r="O31" s="290"/>
      <c r="P31" s="290"/>
      <c r="Q31" s="290"/>
      <c r="R31" s="290"/>
      <c r="S31" s="290"/>
      <c r="T31" s="290"/>
      <c r="U31" s="290"/>
      <c r="V31" s="290"/>
      <c r="W31" s="290"/>
      <c r="X31" s="290"/>
      <c r="Y31" s="290"/>
    </row>
    <row r="32" spans="1:25" x14ac:dyDescent="0.25">
      <c r="A32" s="321">
        <v>1</v>
      </c>
      <c r="B32" s="8" t="str">
        <f>$B$8</f>
        <v>TV Hohenklingen 1</v>
      </c>
      <c r="C32" s="264" t="s">
        <v>486</v>
      </c>
      <c r="D32" s="411" t="str">
        <f>$B$12</f>
        <v>TV Heuchlingen</v>
      </c>
      <c r="E32" s="411"/>
      <c r="F32" s="411"/>
      <c r="G32" s="411"/>
      <c r="H32" s="411"/>
      <c r="I32" s="411"/>
      <c r="J32" s="411"/>
      <c r="K32" s="411"/>
      <c r="L32" s="411"/>
      <c r="M32" s="8"/>
      <c r="N32" s="8" t="str">
        <f>$B$10</f>
        <v>TSV Kleinvillars</v>
      </c>
      <c r="O32" s="290"/>
      <c r="P32" s="289" t="s">
        <v>2</v>
      </c>
      <c r="Q32" s="290"/>
      <c r="R32" s="292"/>
      <c r="S32" s="290"/>
      <c r="T32" s="289" t="s">
        <v>2</v>
      </c>
      <c r="U32" s="290"/>
      <c r="V32" s="292"/>
      <c r="W32" s="289"/>
      <c r="X32" s="290" t="s">
        <v>2</v>
      </c>
      <c r="Y32" s="289"/>
    </row>
    <row r="33" spans="1:28" s="15" customFormat="1" x14ac:dyDescent="0.25">
      <c r="A33" s="321">
        <v>2</v>
      </c>
      <c r="B33" s="288" t="str">
        <f>$B$9</f>
        <v>TV Hohenklingen 2</v>
      </c>
      <c r="C33" s="264" t="s">
        <v>486</v>
      </c>
      <c r="D33" s="409" t="str">
        <f>$B$13</f>
        <v>NLV Vaihingen</v>
      </c>
      <c r="E33" s="409"/>
      <c r="F33" s="409"/>
      <c r="G33" s="409"/>
      <c r="H33" s="409"/>
      <c r="I33" s="409"/>
      <c r="J33" s="409"/>
      <c r="K33" s="409"/>
      <c r="L33" s="409"/>
      <c r="M33" s="288"/>
      <c r="N33" s="288" t="str">
        <f>$B$11</f>
        <v>TV Waldrennach</v>
      </c>
      <c r="O33" s="289"/>
      <c r="P33" s="289" t="s">
        <v>2</v>
      </c>
      <c r="Q33" s="289"/>
      <c r="R33" s="289"/>
      <c r="S33" s="289"/>
      <c r="T33" s="289" t="s">
        <v>2</v>
      </c>
      <c r="U33" s="289"/>
      <c r="V33" s="289"/>
      <c r="W33" s="289"/>
      <c r="X33" s="290" t="s">
        <v>2</v>
      </c>
      <c r="Y33" s="289"/>
    </row>
    <row r="34" spans="1:28" x14ac:dyDescent="0.25">
      <c r="A34" s="321" t="s">
        <v>565</v>
      </c>
      <c r="D34" s="8"/>
      <c r="E34" s="8"/>
      <c r="F34" s="8"/>
      <c r="G34" s="8"/>
      <c r="H34" s="8"/>
      <c r="I34" s="8"/>
      <c r="J34" s="8"/>
      <c r="K34" s="8"/>
      <c r="L34" s="8"/>
      <c r="O34" s="290"/>
      <c r="P34" s="290"/>
      <c r="Q34" s="290"/>
      <c r="R34" s="290"/>
      <c r="S34" s="290"/>
      <c r="T34" s="290"/>
      <c r="U34" s="290"/>
      <c r="V34" s="290"/>
      <c r="W34" s="290"/>
      <c r="X34" s="290"/>
      <c r="Y34" s="290"/>
    </row>
    <row r="35" spans="1:28" x14ac:dyDescent="0.25">
      <c r="A35" s="321">
        <v>1</v>
      </c>
      <c r="B35" s="8" t="str">
        <f>$B$9</f>
        <v>TV Hohenklingen 2</v>
      </c>
      <c r="C35" s="264" t="s">
        <v>486</v>
      </c>
      <c r="D35" s="411" t="str">
        <f>$B$10</f>
        <v>TSV Kleinvillars</v>
      </c>
      <c r="E35" s="411"/>
      <c r="F35" s="411"/>
      <c r="G35" s="411"/>
      <c r="H35" s="411"/>
      <c r="I35" s="411"/>
      <c r="J35" s="411"/>
      <c r="K35" s="411"/>
      <c r="L35" s="411"/>
      <c r="M35" s="8"/>
      <c r="N35" s="8" t="str">
        <f>$B$13</f>
        <v>NLV Vaihingen</v>
      </c>
      <c r="O35" s="290"/>
      <c r="P35" s="289" t="s">
        <v>2</v>
      </c>
      <c r="Q35" s="290"/>
      <c r="R35" s="292"/>
      <c r="S35" s="290"/>
      <c r="T35" s="289" t="s">
        <v>2</v>
      </c>
      <c r="U35" s="290"/>
      <c r="V35" s="292"/>
      <c r="W35" s="289"/>
      <c r="X35" s="290" t="s">
        <v>2</v>
      </c>
      <c r="Y35" s="289"/>
    </row>
    <row r="36" spans="1:28" s="15" customFormat="1" x14ac:dyDescent="0.25">
      <c r="A36" s="321">
        <v>2</v>
      </c>
      <c r="B36" s="288" t="str">
        <f>$B$11</f>
        <v>TV Waldrennach</v>
      </c>
      <c r="C36" s="264" t="s">
        <v>486</v>
      </c>
      <c r="D36" s="409" t="str">
        <f>$B$12</f>
        <v>TV Heuchlingen</v>
      </c>
      <c r="E36" s="409"/>
      <c r="F36" s="409"/>
      <c r="G36" s="409"/>
      <c r="H36" s="409"/>
      <c r="I36" s="409"/>
      <c r="J36" s="409"/>
      <c r="K36" s="409"/>
      <c r="L36" s="409"/>
      <c r="M36" s="288"/>
      <c r="N36" s="288" t="str">
        <f>$B$8</f>
        <v>TV Hohenklingen 1</v>
      </c>
      <c r="O36" s="289"/>
      <c r="P36" s="289" t="s">
        <v>2</v>
      </c>
      <c r="Q36" s="289"/>
      <c r="R36" s="289"/>
      <c r="S36" s="289"/>
      <c r="T36" s="289" t="s">
        <v>2</v>
      </c>
      <c r="U36" s="289"/>
      <c r="V36" s="289"/>
      <c r="W36" s="289"/>
      <c r="X36" s="290" t="s">
        <v>2</v>
      </c>
      <c r="Y36" s="289"/>
    </row>
    <row r="37" spans="1:28" x14ac:dyDescent="0.25">
      <c r="A37" s="336"/>
      <c r="D37" s="8"/>
      <c r="E37" s="8"/>
      <c r="F37" s="8"/>
      <c r="G37" s="8"/>
      <c r="H37" s="8"/>
      <c r="I37" s="8"/>
      <c r="J37" s="8"/>
      <c r="K37" s="8"/>
      <c r="L37" s="8"/>
      <c r="O37" s="290"/>
      <c r="P37" s="290"/>
      <c r="Q37" s="290"/>
      <c r="R37" s="290"/>
      <c r="S37" s="290"/>
      <c r="T37" s="290"/>
      <c r="U37" s="290"/>
      <c r="V37" s="290"/>
      <c r="W37" s="290"/>
      <c r="X37" s="290"/>
      <c r="Y37" s="290"/>
    </row>
    <row r="38" spans="1:28" x14ac:dyDescent="0.25">
      <c r="A38" s="321">
        <v>1</v>
      </c>
      <c r="B38" s="8" t="str">
        <f>$B$8</f>
        <v>TV Hohenklingen 1</v>
      </c>
      <c r="C38" s="264" t="s">
        <v>486</v>
      </c>
      <c r="D38" s="411" t="str">
        <f>$B$13</f>
        <v>NLV Vaihingen</v>
      </c>
      <c r="E38" s="411"/>
      <c r="F38" s="411"/>
      <c r="G38" s="411"/>
      <c r="H38" s="411"/>
      <c r="I38" s="411"/>
      <c r="J38" s="411"/>
      <c r="K38" s="411"/>
      <c r="L38" s="411"/>
      <c r="M38" s="8"/>
      <c r="N38" s="8" t="str">
        <f>$B$9</f>
        <v>TV Hohenklingen 2</v>
      </c>
      <c r="O38" s="290"/>
      <c r="P38" s="289" t="s">
        <v>2</v>
      </c>
      <c r="Q38" s="290"/>
      <c r="R38" s="292"/>
      <c r="S38" s="290"/>
      <c r="T38" s="289" t="s">
        <v>2</v>
      </c>
      <c r="U38" s="290"/>
      <c r="V38" s="292"/>
      <c r="W38" s="289"/>
      <c r="X38" s="290" t="s">
        <v>2</v>
      </c>
      <c r="Y38" s="289"/>
    </row>
    <row r="40" spans="1:28" s="15" customFormat="1" x14ac:dyDescent="0.25">
      <c r="A40" s="151" t="s">
        <v>120</v>
      </c>
      <c r="B40" s="16"/>
      <c r="C40" s="265"/>
      <c r="D40" s="16"/>
      <c r="E40" s="16"/>
      <c r="F40" s="16"/>
      <c r="G40" s="16"/>
      <c r="H40" s="16"/>
      <c r="I40" s="16"/>
      <c r="J40" s="16"/>
      <c r="K40" s="16"/>
      <c r="L40" s="16"/>
      <c r="M40" s="16"/>
      <c r="N40" s="16"/>
      <c r="O40" s="14"/>
      <c r="P40" s="14" t="s">
        <v>0</v>
      </c>
      <c r="Q40" s="14"/>
      <c r="R40" s="14"/>
      <c r="S40" s="14"/>
      <c r="T40" s="14" t="s">
        <v>0</v>
      </c>
      <c r="U40" s="14"/>
      <c r="V40" s="14"/>
      <c r="W40" s="14"/>
      <c r="X40" s="3" t="s">
        <v>1</v>
      </c>
      <c r="Y40" s="14"/>
      <c r="Z40" s="14"/>
      <c r="AA40" s="3"/>
      <c r="AB40" s="14"/>
    </row>
    <row r="41" spans="1:28" x14ac:dyDescent="0.25">
      <c r="B41" t="str">
        <f>T($B$8)</f>
        <v>TV Hohenklingen 1</v>
      </c>
      <c r="D41" s="170"/>
      <c r="E41" s="170"/>
      <c r="F41" s="170"/>
      <c r="G41" s="170"/>
      <c r="H41" s="170"/>
      <c r="I41" s="327"/>
      <c r="J41" s="328"/>
      <c r="K41" s="328"/>
      <c r="L41" s="328"/>
      <c r="M41" s="328"/>
      <c r="P41" s="3" t="s">
        <v>2</v>
      </c>
      <c r="T41" s="3" t="s">
        <v>2</v>
      </c>
      <c r="X41" s="3" t="s">
        <v>2</v>
      </c>
      <c r="Z41" s="3"/>
      <c r="AA41" s="3"/>
      <c r="AB41" s="3"/>
    </row>
    <row r="42" spans="1:28" x14ac:dyDescent="0.25">
      <c r="A42" s="151"/>
      <c r="B42" s="8" t="str">
        <f>T($B$9)</f>
        <v>TV Hohenklingen 2</v>
      </c>
      <c r="D42" s="171"/>
      <c r="E42" s="171"/>
      <c r="F42" s="171"/>
      <c r="G42" s="171"/>
      <c r="H42" s="171"/>
      <c r="I42" s="329"/>
      <c r="J42" s="330"/>
      <c r="K42" s="330"/>
      <c r="L42" s="331"/>
      <c r="M42" s="330"/>
      <c r="N42" s="8"/>
      <c r="P42" s="14" t="s">
        <v>2</v>
      </c>
      <c r="R42" s="4"/>
      <c r="T42" s="14" t="s">
        <v>2</v>
      </c>
      <c r="V42" s="4"/>
      <c r="X42" s="14" t="s">
        <v>2</v>
      </c>
      <c r="Z42" s="3"/>
      <c r="AA42" s="14"/>
      <c r="AB42" s="3"/>
    </row>
    <row r="43" spans="1:28" s="15" customFormat="1" x14ac:dyDescent="0.25">
      <c r="A43" s="151"/>
      <c r="B43" s="16" t="str">
        <f>T($B$10)</f>
        <v>TSV Kleinvillars</v>
      </c>
      <c r="C43" s="265"/>
      <c r="D43" s="172"/>
      <c r="E43" s="172"/>
      <c r="F43" s="172"/>
      <c r="G43" s="172"/>
      <c r="H43" s="172"/>
      <c r="I43" s="332"/>
      <c r="J43" s="173"/>
      <c r="K43" s="173"/>
      <c r="L43" s="333"/>
      <c r="M43" s="173"/>
      <c r="N43" s="16"/>
      <c r="O43" s="14"/>
      <c r="P43" s="14" t="s">
        <v>2</v>
      </c>
      <c r="Q43" s="14"/>
      <c r="R43" s="14"/>
      <c r="S43" s="14"/>
      <c r="T43" s="14" t="s">
        <v>2</v>
      </c>
      <c r="U43" s="14"/>
      <c r="V43" s="14"/>
      <c r="W43" s="14"/>
      <c r="X43" s="14" t="s">
        <v>2</v>
      </c>
      <c r="Y43" s="14"/>
      <c r="Z43" s="14"/>
      <c r="AA43" s="14"/>
      <c r="AB43" s="14"/>
    </row>
    <row r="44" spans="1:28" x14ac:dyDescent="0.25">
      <c r="A44" s="151"/>
      <c r="B44" s="8" t="str">
        <f>T($B$11)</f>
        <v>TV Waldrennach</v>
      </c>
      <c r="D44" s="171"/>
      <c r="E44" s="171"/>
      <c r="F44" s="171"/>
      <c r="G44" s="171"/>
      <c r="H44" s="171"/>
      <c r="I44" s="329"/>
      <c r="J44" s="331"/>
      <c r="K44" s="330"/>
      <c r="L44" s="330"/>
      <c r="M44" s="330"/>
      <c r="N44" s="8"/>
      <c r="P44" s="14" t="s">
        <v>2</v>
      </c>
      <c r="R44" s="14"/>
      <c r="T44" s="14" t="s">
        <v>2</v>
      </c>
      <c r="V44" s="14"/>
      <c r="X44" s="14" t="s">
        <v>2</v>
      </c>
      <c r="Z44" s="3"/>
      <c r="AA44" s="14"/>
      <c r="AB44" s="3"/>
    </row>
    <row r="45" spans="1:28" x14ac:dyDescent="0.25">
      <c r="B45" t="str">
        <f>T(B12)</f>
        <v>TV Heuchlingen</v>
      </c>
      <c r="D45" s="170"/>
      <c r="E45" s="170"/>
      <c r="F45" s="170"/>
      <c r="G45" s="170"/>
      <c r="H45" s="170"/>
      <c r="I45" s="327"/>
      <c r="J45" s="328"/>
      <c r="K45" s="328"/>
      <c r="L45" s="334"/>
      <c r="M45" s="334"/>
      <c r="P45" s="3" t="s">
        <v>2</v>
      </c>
      <c r="T45" s="3" t="s">
        <v>2</v>
      </c>
      <c r="X45" s="3" t="s">
        <v>2</v>
      </c>
      <c r="Z45" s="3"/>
      <c r="AA45" s="3"/>
      <c r="AB45" s="3"/>
    </row>
    <row r="46" spans="1:28" s="14" customFormat="1" x14ac:dyDescent="0.25">
      <c r="A46" s="151"/>
      <c r="B46" s="16" t="str">
        <f>T(B13)</f>
        <v>NLV Vaihingen</v>
      </c>
      <c r="C46" s="265"/>
      <c r="D46" s="172"/>
      <c r="E46" s="172"/>
      <c r="F46" s="172"/>
      <c r="G46" s="172"/>
      <c r="H46" s="172"/>
      <c r="I46" s="325"/>
      <c r="J46" s="333"/>
      <c r="K46" s="333"/>
      <c r="L46" s="173"/>
      <c r="M46" s="173"/>
      <c r="N46" s="16"/>
      <c r="P46" s="14" t="s">
        <v>2</v>
      </c>
      <c r="T46" s="14" t="s">
        <v>2</v>
      </c>
      <c r="X46" s="14" t="s">
        <v>2</v>
      </c>
      <c r="Z46" s="224"/>
    </row>
    <row r="47" spans="1:28" s="11" customFormat="1" x14ac:dyDescent="0.25">
      <c r="A47" s="151"/>
      <c r="B47" s="16"/>
      <c r="C47" s="265"/>
      <c r="D47" s="16"/>
      <c r="E47" s="16"/>
      <c r="F47" s="16"/>
      <c r="G47" s="16"/>
      <c r="H47" s="16"/>
      <c r="I47" s="16"/>
      <c r="J47" s="16"/>
      <c r="K47" s="16"/>
      <c r="L47" s="16"/>
      <c r="M47" s="16"/>
      <c r="N47" s="16"/>
      <c r="O47" s="4"/>
      <c r="P47" s="14"/>
      <c r="Q47" s="4"/>
      <c r="R47" s="14"/>
      <c r="S47" s="4"/>
      <c r="T47" s="14"/>
      <c r="U47" s="4"/>
      <c r="V47" s="14"/>
      <c r="W47" s="14"/>
      <c r="X47" s="14"/>
      <c r="Y47" s="14"/>
    </row>
    <row r="48" spans="1:28" x14ac:dyDescent="0.25">
      <c r="A48" s="151"/>
      <c r="B48" s="8"/>
      <c r="D48" s="8"/>
      <c r="E48" s="8"/>
      <c r="F48" s="8"/>
      <c r="G48" s="8"/>
      <c r="H48" s="8"/>
      <c r="I48" s="8"/>
      <c r="J48" s="8"/>
      <c r="K48" s="8"/>
      <c r="L48" s="8"/>
      <c r="M48" s="8"/>
      <c r="N48" s="8"/>
      <c r="P48" s="14"/>
      <c r="T48" s="14"/>
      <c r="W48" s="14"/>
      <c r="Y48" s="14"/>
    </row>
    <row r="50" spans="1:25" x14ac:dyDescent="0.25">
      <c r="A50" s="151"/>
      <c r="B50" s="8"/>
      <c r="D50" s="8"/>
      <c r="E50" s="8"/>
      <c r="F50" s="8"/>
      <c r="G50" s="8"/>
      <c r="H50" s="8"/>
      <c r="I50" s="8"/>
      <c r="J50" s="8"/>
      <c r="K50" s="8"/>
      <c r="L50" s="8"/>
      <c r="M50" s="8"/>
      <c r="N50" s="8"/>
      <c r="P50" s="14"/>
      <c r="R50" s="4"/>
      <c r="T50" s="14"/>
      <c r="V50" s="4"/>
      <c r="W50" s="14"/>
      <c r="Y50" s="14"/>
    </row>
    <row r="51" spans="1:25" x14ac:dyDescent="0.25">
      <c r="A51" s="151"/>
      <c r="B51" s="8"/>
      <c r="D51" s="8"/>
      <c r="E51" s="8"/>
      <c r="F51" s="8"/>
      <c r="G51" s="8"/>
      <c r="H51" s="8"/>
      <c r="I51" s="8"/>
      <c r="J51" s="8"/>
      <c r="K51" s="8"/>
      <c r="L51" s="8"/>
      <c r="M51" s="8"/>
      <c r="N51" s="8"/>
      <c r="P51" s="14"/>
      <c r="R51" s="14"/>
      <c r="T51" s="14"/>
      <c r="V51" s="14"/>
      <c r="W51" s="14"/>
      <c r="Y51" s="14"/>
    </row>
    <row r="52" spans="1:25" s="15" customFormat="1" x14ac:dyDescent="0.25">
      <c r="A52" s="151"/>
      <c r="B52" s="16"/>
      <c r="C52" s="265"/>
      <c r="D52" s="16"/>
      <c r="E52" s="16"/>
      <c r="F52" s="16"/>
      <c r="G52" s="16"/>
      <c r="H52" s="16"/>
      <c r="I52" s="16"/>
      <c r="J52" s="16"/>
      <c r="K52" s="16"/>
      <c r="L52" s="16"/>
      <c r="M52" s="16"/>
      <c r="N52" s="16"/>
      <c r="O52" s="14"/>
      <c r="P52" s="14"/>
      <c r="Q52" s="14"/>
      <c r="R52" s="14"/>
      <c r="S52" s="14"/>
      <c r="T52" s="14"/>
      <c r="U52" s="14"/>
      <c r="V52" s="14"/>
      <c r="W52" s="14"/>
      <c r="X52" s="3"/>
      <c r="Y52" s="14"/>
    </row>
    <row r="54" spans="1:25" x14ac:dyDescent="0.25">
      <c r="A54" s="151"/>
      <c r="B54" s="8"/>
      <c r="D54" s="8"/>
      <c r="E54" s="8"/>
      <c r="F54" s="8"/>
      <c r="G54" s="8"/>
      <c r="H54" s="8"/>
      <c r="I54" s="8"/>
      <c r="J54" s="8"/>
      <c r="K54" s="8"/>
      <c r="L54" s="8"/>
      <c r="M54" s="8"/>
      <c r="N54" s="8"/>
      <c r="R54" s="4"/>
      <c r="V54" s="4"/>
      <c r="W54" s="14"/>
      <c r="Y54" s="14"/>
    </row>
    <row r="56" spans="1:25" x14ac:dyDescent="0.25">
      <c r="A56" s="151"/>
      <c r="B56" s="8"/>
      <c r="D56" s="8"/>
      <c r="E56" s="8"/>
      <c r="F56" s="8"/>
      <c r="G56" s="8"/>
      <c r="H56" s="8"/>
      <c r="I56" s="8"/>
      <c r="J56" s="8"/>
      <c r="K56" s="8"/>
      <c r="L56" s="8"/>
      <c r="M56" s="8"/>
      <c r="N56" s="8"/>
      <c r="R56" s="4"/>
      <c r="V56" s="4"/>
      <c r="W56" s="4"/>
      <c r="X56" s="4"/>
      <c r="Y56" s="4"/>
    </row>
    <row r="57" spans="1:25" s="5" customFormat="1" x14ac:dyDescent="0.25">
      <c r="A57" s="6"/>
      <c r="C57" s="10"/>
      <c r="O57" s="4"/>
      <c r="P57" s="4"/>
      <c r="Q57" s="4"/>
      <c r="R57" s="4"/>
      <c r="S57" s="4"/>
      <c r="T57" s="4"/>
      <c r="U57" s="4"/>
      <c r="V57" s="4"/>
      <c r="W57" s="4"/>
      <c r="X57" s="4"/>
      <c r="Y57" s="4"/>
    </row>
    <row r="58" spans="1:25" s="5" customFormat="1" x14ac:dyDescent="0.25">
      <c r="A58" s="6"/>
      <c r="C58" s="10"/>
      <c r="O58" s="4"/>
      <c r="P58" s="4"/>
      <c r="Q58" s="4"/>
      <c r="R58" s="4"/>
      <c r="S58" s="4"/>
      <c r="T58" s="4"/>
      <c r="U58" s="4"/>
      <c r="V58" s="4"/>
      <c r="W58" s="4"/>
      <c r="X58" s="4"/>
      <c r="Y58" s="4"/>
    </row>
    <row r="59" spans="1:25" s="5" customFormat="1" x14ac:dyDescent="0.25">
      <c r="A59" s="6"/>
      <c r="C59" s="10"/>
      <c r="O59" s="4"/>
      <c r="P59" s="4"/>
      <c r="Q59" s="4"/>
      <c r="R59" s="4"/>
      <c r="S59" s="4"/>
      <c r="T59" s="4"/>
      <c r="U59" s="4"/>
      <c r="V59" s="4"/>
      <c r="W59" s="4"/>
      <c r="X59" s="4"/>
      <c r="Y59" s="4"/>
    </row>
    <row r="60" spans="1:25" s="5" customFormat="1" x14ac:dyDescent="0.25">
      <c r="A60" s="6"/>
      <c r="C60" s="10"/>
      <c r="O60" s="4"/>
      <c r="P60" s="4"/>
      <c r="Q60" s="4"/>
      <c r="R60" s="4"/>
      <c r="S60" s="4"/>
      <c r="T60" s="4"/>
      <c r="U60" s="4"/>
      <c r="V60" s="4"/>
      <c r="W60" s="4"/>
      <c r="X60" s="4"/>
      <c r="Y60" s="4"/>
    </row>
    <row r="61" spans="1:25" s="5" customFormat="1" x14ac:dyDescent="0.25">
      <c r="A61" s="6"/>
      <c r="C61" s="10"/>
      <c r="O61" s="4"/>
      <c r="P61" s="4"/>
      <c r="Q61" s="4"/>
      <c r="R61" s="4"/>
      <c r="S61" s="4"/>
      <c r="T61" s="4"/>
      <c r="U61" s="4"/>
      <c r="V61" s="4"/>
      <c r="W61" s="4"/>
      <c r="X61" s="4"/>
      <c r="Y61" s="4"/>
    </row>
    <row r="62" spans="1:25" s="5" customFormat="1" x14ac:dyDescent="0.25">
      <c r="A62" s="6"/>
      <c r="C62" s="10"/>
      <c r="O62" s="4"/>
      <c r="P62" s="4"/>
      <c r="Q62" s="4"/>
      <c r="R62" s="4"/>
      <c r="S62" s="4"/>
      <c r="T62" s="4"/>
      <c r="U62" s="4"/>
      <c r="V62" s="4"/>
      <c r="W62" s="4"/>
      <c r="X62" s="4"/>
      <c r="Y62" s="4"/>
    </row>
    <row r="63" spans="1:25" s="5" customFormat="1" x14ac:dyDescent="0.25">
      <c r="A63" s="6"/>
      <c r="C63" s="10"/>
      <c r="O63" s="4"/>
      <c r="P63" s="4"/>
      <c r="Q63" s="4"/>
      <c r="R63" s="4"/>
      <c r="S63" s="4"/>
      <c r="T63" s="4"/>
      <c r="U63" s="4"/>
      <c r="V63" s="4"/>
      <c r="W63" s="4"/>
      <c r="X63" s="4"/>
      <c r="Y63" s="4"/>
    </row>
    <row r="64" spans="1:25" s="5" customFormat="1" x14ac:dyDescent="0.25">
      <c r="A64" s="6"/>
      <c r="C64" s="10"/>
      <c r="O64" s="4"/>
      <c r="P64" s="4"/>
      <c r="Q64" s="4"/>
      <c r="R64" s="14"/>
      <c r="S64" s="4"/>
      <c r="T64" s="4"/>
      <c r="U64" s="4"/>
      <c r="V64" s="14"/>
      <c r="W64" s="14"/>
      <c r="X64" s="3"/>
      <c r="Y64" s="14"/>
    </row>
    <row r="65" spans="1:25" s="5" customFormat="1" x14ac:dyDescent="0.25">
      <c r="A65" s="6"/>
      <c r="C65" s="10"/>
      <c r="O65" s="4"/>
      <c r="P65" s="4"/>
      <c r="Q65" s="4"/>
      <c r="R65" s="14"/>
      <c r="S65" s="4"/>
      <c r="T65" s="4"/>
      <c r="U65" s="4"/>
      <c r="V65" s="14"/>
      <c r="W65" s="14"/>
      <c r="X65" s="3"/>
      <c r="Y65" s="14"/>
    </row>
    <row r="66" spans="1:25" s="5" customFormat="1" x14ac:dyDescent="0.25">
      <c r="A66" s="6"/>
      <c r="C66" s="10"/>
      <c r="O66" s="4"/>
      <c r="P66" s="4"/>
      <c r="Q66" s="4"/>
      <c r="R66" s="14"/>
      <c r="S66" s="4"/>
      <c r="T66" s="4"/>
      <c r="U66" s="4"/>
      <c r="V66" s="14"/>
      <c r="W66" s="14"/>
      <c r="X66" s="3"/>
      <c r="Y66" s="14"/>
    </row>
  </sheetData>
  <mergeCells count="15">
    <mergeCell ref="D38:L38"/>
    <mergeCell ref="D17:L17"/>
    <mergeCell ref="D18:L18"/>
    <mergeCell ref="D20:L20"/>
    <mergeCell ref="D21:L21"/>
    <mergeCell ref="D23:L23"/>
    <mergeCell ref="D24:L24"/>
    <mergeCell ref="D32:L32"/>
    <mergeCell ref="D33:L33"/>
    <mergeCell ref="D35:L35"/>
    <mergeCell ref="D36:L36"/>
    <mergeCell ref="D26:L26"/>
    <mergeCell ref="D27:L27"/>
    <mergeCell ref="D29:L29"/>
    <mergeCell ref="D30:L30"/>
  </mergeCells>
  <pageMargins left="0.31496062992125984" right="0.23622047244094491" top="0.62992125984251968" bottom="0.43307086614173229" header="0.27559055118110237" footer="0.23622047244094491"/>
  <pageSetup paperSize="9" scale="90" orientation="portrait" cellComments="asDisplayed" verticalDpi="300" r:id="rId1"/>
  <headerFooter alignWithMargins="0">
    <oddHeader>&amp;C&amp;"Arial,Fett"&amp;18Spielplan Feldsaison 2017 der U14 männlich</oddHeader>
    <oddFooter>&amp;CErstellt von Markus Knodel am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77"/>
  <sheetViews>
    <sheetView view="pageLayout" topLeftCell="A11" zoomScaleNormal="100" workbookViewId="0">
      <selection activeCell="B12" sqref="B12"/>
    </sheetView>
  </sheetViews>
  <sheetFormatPr baseColWidth="10" defaultColWidth="9.33203125" defaultRowHeight="13.2" x14ac:dyDescent="0.25"/>
  <cols>
    <col min="1" max="1" width="15.44140625" style="15" customWidth="1"/>
    <col min="2" max="2" width="16.6640625" style="15" customWidth="1"/>
    <col min="3" max="3" width="2.5546875" style="265" customWidth="1"/>
    <col min="4" max="13" width="2.33203125" style="15" customWidth="1"/>
    <col min="14" max="14" width="18.88671875" style="15" customWidth="1"/>
    <col min="15" max="15" width="4" style="14" customWidth="1"/>
    <col min="16" max="16" width="1.44140625" style="14" customWidth="1"/>
    <col min="17" max="17" width="4" style="14" customWidth="1"/>
    <col min="18" max="18" width="1.6640625" style="14" customWidth="1"/>
    <col min="19" max="19" width="4" style="14" customWidth="1"/>
    <col min="20" max="20" width="1.44140625" style="14" customWidth="1"/>
    <col min="21" max="21" width="4" style="14" customWidth="1"/>
    <col min="22" max="22" width="1.6640625" style="14" customWidth="1"/>
    <col min="23" max="23" width="4.109375" style="14" customWidth="1"/>
    <col min="24" max="24" width="0.88671875" style="14" customWidth="1"/>
    <col min="25" max="25" width="4.109375" style="14" customWidth="1"/>
    <col min="26" max="26" width="4" style="14" customWidth="1"/>
    <col min="27" max="27" width="1.44140625" style="14" customWidth="1"/>
    <col min="28" max="28" width="4" style="14" customWidth="1"/>
    <col min="29" max="29" width="1.6640625" style="14" customWidth="1"/>
    <col min="30" max="30" width="4.109375" style="14" customWidth="1"/>
    <col min="31" max="31" width="0.88671875" style="14" customWidth="1"/>
    <col min="32" max="32" width="4.109375" style="14" customWidth="1"/>
    <col min="33" max="16384" width="9.33203125" style="15"/>
  </cols>
  <sheetData>
    <row r="1" spans="1:33" s="5" customFormat="1" x14ac:dyDescent="0.25">
      <c r="A1" s="6" t="s">
        <v>3</v>
      </c>
      <c r="B1" s="176">
        <f>Spielplan!M11</f>
        <v>42869</v>
      </c>
      <c r="C1" s="10"/>
      <c r="O1" s="4"/>
      <c r="P1" s="4"/>
      <c r="Q1" s="4"/>
      <c r="R1" s="4"/>
      <c r="S1" s="4"/>
      <c r="T1" s="4"/>
      <c r="U1" s="4"/>
      <c r="V1" s="4"/>
      <c r="W1" s="4"/>
      <c r="X1" s="4"/>
      <c r="Y1" s="4"/>
      <c r="Z1" s="4"/>
      <c r="AA1" s="4"/>
      <c r="AB1" s="4"/>
      <c r="AC1" s="4"/>
      <c r="AD1" s="4"/>
      <c r="AE1" s="4"/>
      <c r="AF1" s="4"/>
    </row>
    <row r="2" spans="1:33" s="5" customFormat="1" x14ac:dyDescent="0.25">
      <c r="A2" s="6" t="s">
        <v>4</v>
      </c>
      <c r="B2" s="128" t="s">
        <v>566</v>
      </c>
      <c r="C2" s="10"/>
      <c r="O2" s="4"/>
      <c r="P2" s="4"/>
      <c r="Q2" s="4"/>
      <c r="R2" s="4"/>
      <c r="S2" s="4"/>
      <c r="T2" s="4"/>
      <c r="U2" s="4"/>
      <c r="V2" s="4"/>
      <c r="W2" s="4"/>
      <c r="X2" s="4"/>
      <c r="Y2" s="4"/>
      <c r="Z2" s="4"/>
      <c r="AA2" s="4"/>
      <c r="AB2" s="4"/>
      <c r="AC2" s="4"/>
      <c r="AD2" s="4"/>
      <c r="AE2" s="4"/>
      <c r="AF2" s="4"/>
    </row>
    <row r="3" spans="1:33" s="5" customFormat="1" x14ac:dyDescent="0.25">
      <c r="A3" s="6" t="s">
        <v>6</v>
      </c>
      <c r="B3" s="11" t="s">
        <v>567</v>
      </c>
      <c r="O3" s="4"/>
      <c r="P3" s="4"/>
      <c r="Q3" s="4"/>
      <c r="R3" s="4"/>
      <c r="S3" s="4"/>
      <c r="T3" s="4"/>
      <c r="U3" s="4"/>
      <c r="V3" s="4"/>
      <c r="W3" s="4"/>
      <c r="X3" s="4"/>
      <c r="Y3" s="4"/>
      <c r="Z3" s="4"/>
      <c r="AA3" s="4"/>
      <c r="AB3" s="4"/>
      <c r="AC3" s="4"/>
      <c r="AD3" s="4"/>
      <c r="AE3" s="4"/>
      <c r="AF3" s="4"/>
    </row>
    <row r="4" spans="1:33" s="5" customFormat="1" x14ac:dyDescent="0.25">
      <c r="A4" s="6" t="s">
        <v>84</v>
      </c>
      <c r="B4" s="263">
        <f>Spielplan!L11</f>
        <v>0.41666666666666669</v>
      </c>
      <c r="C4" s="10"/>
      <c r="O4" s="4"/>
      <c r="P4" s="4"/>
      <c r="Q4" s="4"/>
      <c r="R4" s="4"/>
      <c r="S4" s="4"/>
      <c r="T4" s="4"/>
      <c r="U4" s="4"/>
      <c r="V4" s="4"/>
      <c r="W4" s="4"/>
      <c r="X4" s="4"/>
      <c r="Y4" s="4"/>
      <c r="Z4" s="4"/>
      <c r="AA4" s="4"/>
      <c r="AB4" s="4"/>
      <c r="AC4" s="4"/>
      <c r="AD4" s="4"/>
      <c r="AE4" s="4"/>
      <c r="AF4" s="4"/>
    </row>
    <row r="5" spans="1:33" s="5" customFormat="1" x14ac:dyDescent="0.25">
      <c r="A5" s="6" t="s">
        <v>5</v>
      </c>
      <c r="B5" s="5" t="s">
        <v>136</v>
      </c>
      <c r="C5" s="10"/>
      <c r="O5" s="4"/>
      <c r="P5" s="4"/>
      <c r="Q5" s="4"/>
      <c r="R5" s="4"/>
      <c r="S5" s="4"/>
      <c r="T5" s="4"/>
      <c r="U5" s="4"/>
      <c r="V5" s="4"/>
      <c r="W5" s="4"/>
      <c r="X5" s="4"/>
      <c r="Y5" s="4"/>
      <c r="Z5" s="4"/>
      <c r="AA5" s="4"/>
      <c r="AB5" s="4"/>
      <c r="AC5" s="4"/>
      <c r="AD5" s="4"/>
      <c r="AE5" s="4"/>
      <c r="AF5" s="4"/>
      <c r="AG5" s="16"/>
    </row>
    <row r="6" spans="1:33" s="5" customFormat="1" x14ac:dyDescent="0.25">
      <c r="A6" s="6" t="s">
        <v>7</v>
      </c>
      <c r="B6" s="5" t="str">
        <f>Spielplan!K2</f>
        <v>C</v>
      </c>
      <c r="C6" s="10"/>
      <c r="O6" s="4"/>
      <c r="P6" s="4"/>
      <c r="Q6" s="4"/>
      <c r="R6" s="4"/>
      <c r="S6" s="4"/>
      <c r="T6" s="4"/>
      <c r="U6" s="4"/>
      <c r="V6" s="4"/>
      <c r="W6" s="4"/>
      <c r="X6" s="4"/>
      <c r="Y6" s="4"/>
      <c r="Z6" s="4"/>
      <c r="AA6" s="4"/>
      <c r="AB6" s="4"/>
      <c r="AC6" s="4"/>
      <c r="AD6" s="4"/>
      <c r="AE6" s="4"/>
      <c r="AF6" s="4"/>
      <c r="AG6" s="16"/>
    </row>
    <row r="7" spans="1:33" s="5" customFormat="1" x14ac:dyDescent="0.25">
      <c r="A7" s="6" t="s">
        <v>100</v>
      </c>
      <c r="B7" s="166" t="s">
        <v>101</v>
      </c>
      <c r="C7" s="10"/>
      <c r="O7" s="6"/>
      <c r="P7" s="6"/>
      <c r="Q7" s="6"/>
      <c r="R7" s="6"/>
      <c r="S7" s="6"/>
      <c r="T7" s="6"/>
      <c r="U7" s="6"/>
      <c r="V7" s="6"/>
      <c r="W7" s="6"/>
      <c r="X7" s="6"/>
      <c r="Y7" s="6"/>
      <c r="Z7" s="4"/>
      <c r="AA7" s="4"/>
      <c r="AB7" s="4"/>
      <c r="AC7" s="4"/>
      <c r="AD7" s="4"/>
      <c r="AE7" s="4"/>
      <c r="AF7" s="4"/>
    </row>
    <row r="8" spans="1:33" s="5" customFormat="1" x14ac:dyDescent="0.25">
      <c r="A8" s="6" t="s">
        <v>88</v>
      </c>
      <c r="B8" s="16" t="str">
        <f>Spielplan!K3</f>
        <v>TV Vaihingen/Enz</v>
      </c>
      <c r="C8" s="10"/>
      <c r="O8" s="4"/>
      <c r="P8" s="4"/>
      <c r="Q8" s="4"/>
      <c r="R8" s="4"/>
      <c r="S8" s="4"/>
      <c r="T8" s="4"/>
      <c r="U8" s="4"/>
      <c r="V8" s="4"/>
      <c r="W8" s="4"/>
      <c r="X8" s="4"/>
      <c r="Y8" s="4"/>
      <c r="Z8" s="4"/>
      <c r="AA8" s="4"/>
      <c r="AB8" s="4"/>
      <c r="AC8" s="4"/>
      <c r="AD8" s="4"/>
      <c r="AE8" s="4"/>
      <c r="AF8" s="4"/>
    </row>
    <row r="9" spans="1:33" s="5" customFormat="1" x14ac:dyDescent="0.25">
      <c r="A9" s="6"/>
      <c r="B9" s="16" t="str">
        <f>Spielplan!K4</f>
        <v>TV Stammheim</v>
      </c>
      <c r="C9" s="10"/>
      <c r="O9" s="4"/>
      <c r="P9" s="4"/>
      <c r="Q9" s="4"/>
      <c r="R9" s="4"/>
      <c r="S9" s="4"/>
      <c r="T9" s="4"/>
      <c r="U9" s="4"/>
      <c r="V9" s="4"/>
      <c r="W9" s="4"/>
      <c r="X9" s="4"/>
      <c r="Y9" s="4"/>
      <c r="Z9" s="4"/>
      <c r="AA9" s="4"/>
      <c r="AB9" s="4"/>
      <c r="AC9" s="4"/>
      <c r="AD9" s="4"/>
      <c r="AE9" s="4"/>
      <c r="AF9" s="4"/>
    </row>
    <row r="10" spans="1:33" s="5" customFormat="1" x14ac:dyDescent="0.25">
      <c r="A10" s="6"/>
      <c r="B10" s="16" t="str">
        <f>Spielplan!K5</f>
        <v>TV Ochsenbach</v>
      </c>
      <c r="C10" s="10"/>
      <c r="O10" s="4"/>
      <c r="P10" s="4"/>
      <c r="Q10" s="4"/>
      <c r="R10" s="4"/>
      <c r="S10" s="4"/>
      <c r="T10" s="4"/>
      <c r="U10" s="4"/>
      <c r="V10" s="4"/>
      <c r="W10" s="4"/>
      <c r="X10" s="4"/>
      <c r="Y10" s="4"/>
      <c r="Z10" s="4"/>
      <c r="AA10" s="4"/>
      <c r="AB10" s="4"/>
      <c r="AC10" s="4"/>
      <c r="AD10" s="4"/>
      <c r="AE10" s="4"/>
      <c r="AF10" s="4"/>
    </row>
    <row r="11" spans="1:33" s="5" customFormat="1" x14ac:dyDescent="0.25">
      <c r="A11" s="6"/>
      <c r="B11" s="16" t="str">
        <f>Spielplan!K6</f>
        <v>TG Biberach</v>
      </c>
      <c r="C11" s="10"/>
      <c r="O11" s="4"/>
      <c r="P11" s="4"/>
      <c r="Q11" s="4"/>
      <c r="R11" s="14"/>
      <c r="S11" s="4"/>
      <c r="T11" s="4"/>
      <c r="U11" s="4"/>
      <c r="V11" s="14"/>
      <c r="W11" s="14"/>
      <c r="X11" s="14"/>
      <c r="Y11" s="14"/>
      <c r="Z11" s="4"/>
      <c r="AA11" s="4"/>
      <c r="AB11" s="4"/>
      <c r="AC11" s="14"/>
      <c r="AD11" s="14"/>
      <c r="AE11" s="14"/>
      <c r="AF11" s="14"/>
    </row>
    <row r="12" spans="1:33" s="5" customFormat="1" x14ac:dyDescent="0.25">
      <c r="A12" s="6"/>
      <c r="B12" s="288" t="str">
        <f>Spielplan!K7</f>
        <v>TV Trichtingen</v>
      </c>
      <c r="C12" s="10"/>
      <c r="O12" s="4"/>
      <c r="P12" s="4"/>
      <c r="Q12" s="4"/>
      <c r="R12" s="14"/>
      <c r="S12" s="4"/>
      <c r="T12" s="4"/>
      <c r="U12" s="4"/>
      <c r="V12" s="14"/>
      <c r="W12" s="14"/>
      <c r="X12" s="14"/>
      <c r="Y12" s="14"/>
      <c r="Z12" s="4"/>
      <c r="AA12" s="4"/>
      <c r="AB12" s="4"/>
      <c r="AC12" s="14"/>
      <c r="AD12" s="14"/>
      <c r="AE12" s="14"/>
      <c r="AF12" s="14"/>
    </row>
    <row r="13" spans="1:33" s="291" customFormat="1" x14ac:dyDescent="0.25">
      <c r="A13" s="6"/>
      <c r="B13" s="288" t="str">
        <f>Spielplan!K8</f>
        <v>TSV Grafenau</v>
      </c>
      <c r="C13" s="10"/>
      <c r="O13" s="292"/>
      <c r="P13" s="292"/>
      <c r="Q13" s="292"/>
      <c r="R13" s="289"/>
      <c r="S13" s="292"/>
      <c r="T13" s="292"/>
      <c r="U13" s="292"/>
      <c r="V13" s="289"/>
      <c r="W13" s="289"/>
      <c r="X13" s="289"/>
      <c r="Y13" s="289"/>
      <c r="Z13" s="292"/>
      <c r="AA13" s="292"/>
      <c r="AB13" s="292"/>
      <c r="AC13" s="289"/>
      <c r="AD13" s="289"/>
      <c r="AE13" s="289"/>
      <c r="AF13" s="289"/>
    </row>
    <row r="14" spans="1:33" s="11" customFormat="1" x14ac:dyDescent="0.25">
      <c r="A14" s="151"/>
      <c r="B14" s="4"/>
      <c r="C14" s="10"/>
      <c r="D14" s="4"/>
      <c r="E14" s="4"/>
      <c r="F14" s="4"/>
      <c r="G14" s="4"/>
      <c r="H14" s="4"/>
      <c r="I14" s="4"/>
      <c r="J14" s="4"/>
      <c r="K14" s="4"/>
      <c r="L14" s="4"/>
      <c r="M14" s="4"/>
      <c r="N14" s="4"/>
      <c r="O14" s="4"/>
      <c r="P14" s="4"/>
      <c r="Q14" s="4"/>
      <c r="R14" s="14"/>
      <c r="S14" s="4"/>
      <c r="T14" s="4"/>
      <c r="U14" s="4"/>
      <c r="V14" s="14"/>
      <c r="W14" s="14"/>
      <c r="X14" s="14"/>
      <c r="Y14" s="14"/>
      <c r="Z14" s="4"/>
      <c r="AA14" s="4"/>
      <c r="AB14" s="4"/>
      <c r="AC14" s="14"/>
      <c r="AD14" s="14"/>
      <c r="AE14" s="14"/>
      <c r="AF14" s="14"/>
    </row>
    <row r="15" spans="1:33" s="11" customFormat="1" x14ac:dyDescent="0.25">
      <c r="A15" s="323" t="s">
        <v>561</v>
      </c>
      <c r="B15" s="291" t="s">
        <v>9</v>
      </c>
      <c r="C15" s="10"/>
      <c r="D15" s="291" t="s">
        <v>10</v>
      </c>
      <c r="E15" s="292"/>
      <c r="F15" s="292"/>
      <c r="G15" s="292"/>
      <c r="H15" s="292"/>
      <c r="I15" s="292"/>
      <c r="J15" s="292"/>
      <c r="K15" s="292"/>
      <c r="L15" s="292"/>
      <c r="M15" s="292"/>
      <c r="N15" s="292" t="s">
        <v>11</v>
      </c>
      <c r="O15" s="290"/>
      <c r="P15" s="292" t="s">
        <v>125</v>
      </c>
      <c r="Q15" s="292"/>
      <c r="R15" s="289"/>
      <c r="S15" s="290"/>
      <c r="T15" s="292" t="s">
        <v>126</v>
      </c>
      <c r="U15" s="292"/>
      <c r="V15" s="289"/>
      <c r="W15" s="292"/>
      <c r="X15" s="292" t="s">
        <v>1</v>
      </c>
      <c r="Y15" s="292"/>
      <c r="Z15" s="14"/>
      <c r="AA15" s="4"/>
      <c r="AB15" s="4"/>
      <c r="AC15" s="14"/>
      <c r="AD15" s="4"/>
      <c r="AE15" s="4"/>
      <c r="AF15" s="4"/>
    </row>
    <row r="16" spans="1:33" s="11" customFormat="1" x14ac:dyDescent="0.25">
      <c r="A16" s="151"/>
      <c r="B16" s="292"/>
      <c r="C16" s="10"/>
      <c r="D16" s="292"/>
      <c r="E16" s="292"/>
      <c r="F16" s="292"/>
      <c r="G16" s="292"/>
      <c r="H16" s="292"/>
      <c r="I16" s="292"/>
      <c r="J16" s="292"/>
      <c r="K16" s="292"/>
      <c r="L16" s="292"/>
      <c r="M16" s="292"/>
      <c r="N16" s="292"/>
      <c r="O16" s="292"/>
      <c r="P16" s="292"/>
      <c r="Q16" s="292"/>
      <c r="R16" s="292"/>
      <c r="S16" s="292"/>
      <c r="T16" s="292"/>
      <c r="U16" s="292"/>
      <c r="V16" s="292"/>
      <c r="W16" s="292"/>
      <c r="X16" s="292"/>
      <c r="Y16" s="292"/>
      <c r="Z16" s="4"/>
      <c r="AA16" s="4"/>
      <c r="AB16" s="4"/>
      <c r="AC16" s="4"/>
      <c r="AD16" s="4"/>
      <c r="AE16" s="4"/>
      <c r="AF16" s="4"/>
    </row>
    <row r="17" spans="1:32" x14ac:dyDescent="0.25">
      <c r="A17" s="321">
        <v>1</v>
      </c>
      <c r="B17" s="288" t="str">
        <f>$B$8</f>
        <v>TV Vaihingen/Enz</v>
      </c>
      <c r="C17" s="264" t="s">
        <v>486</v>
      </c>
      <c r="D17" s="409" t="str">
        <f>$B$9</f>
        <v>TV Stammheim</v>
      </c>
      <c r="E17" s="409"/>
      <c r="F17" s="409"/>
      <c r="G17" s="409"/>
      <c r="H17" s="409"/>
      <c r="I17" s="409"/>
      <c r="J17" s="409"/>
      <c r="K17" s="409"/>
      <c r="L17" s="409"/>
      <c r="M17" s="288"/>
      <c r="N17" s="288" t="str">
        <f>$B$12</f>
        <v>TV Trichtingen</v>
      </c>
      <c r="O17" s="289"/>
      <c r="P17" s="289" t="s">
        <v>2</v>
      </c>
      <c r="Q17" s="289"/>
      <c r="R17" s="289"/>
      <c r="S17" s="289"/>
      <c r="T17" s="289" t="s">
        <v>2</v>
      </c>
      <c r="U17" s="289"/>
      <c r="V17" s="289"/>
      <c r="W17" s="289"/>
      <c r="X17" s="290" t="s">
        <v>2</v>
      </c>
      <c r="Y17" s="289"/>
    </row>
    <row r="18" spans="1:32" x14ac:dyDescent="0.25">
      <c r="A18" s="321">
        <v>2</v>
      </c>
      <c r="B18" s="288" t="str">
        <f>$B$10</f>
        <v>TV Ochsenbach</v>
      </c>
      <c r="C18" s="264" t="s">
        <v>486</v>
      </c>
      <c r="D18" s="409" t="str">
        <f>$B$11</f>
        <v>TG Biberach</v>
      </c>
      <c r="E18" s="409"/>
      <c r="F18" s="409"/>
      <c r="G18" s="409"/>
      <c r="H18" s="409"/>
      <c r="I18" s="409"/>
      <c r="J18" s="409"/>
      <c r="K18" s="409"/>
      <c r="L18" s="409"/>
      <c r="M18" s="288"/>
      <c r="N18" s="288" t="str">
        <f>$B$13</f>
        <v>TSV Grafenau</v>
      </c>
      <c r="O18" s="289"/>
      <c r="P18" s="289" t="s">
        <v>2</v>
      </c>
      <c r="Q18" s="289"/>
      <c r="R18" s="289"/>
      <c r="S18" s="289"/>
      <c r="T18" s="289" t="s">
        <v>2</v>
      </c>
      <c r="U18" s="289"/>
      <c r="V18" s="289"/>
      <c r="W18" s="289"/>
      <c r="X18" s="290" t="s">
        <v>2</v>
      </c>
      <c r="Y18" s="289"/>
    </row>
    <row r="19" spans="1:32" x14ac:dyDescent="0.25">
      <c r="A19" s="321"/>
      <c r="B19"/>
      <c r="C19" s="13"/>
      <c r="D19" s="8"/>
      <c r="E19" s="8"/>
      <c r="F19" s="8"/>
      <c r="G19" s="8"/>
      <c r="H19" s="8"/>
      <c r="I19" s="8"/>
      <c r="J19" s="8"/>
      <c r="K19" s="8"/>
      <c r="L19" s="8"/>
      <c r="M19"/>
      <c r="N19"/>
      <c r="O19" s="290"/>
      <c r="P19" s="290"/>
      <c r="Q19" s="290"/>
      <c r="R19" s="290"/>
      <c r="S19" s="290"/>
      <c r="T19" s="290"/>
      <c r="U19" s="290"/>
      <c r="V19" s="290"/>
      <c r="W19" s="290"/>
      <c r="X19" s="290"/>
      <c r="Y19" s="290"/>
    </row>
    <row r="20" spans="1:32" x14ac:dyDescent="0.25">
      <c r="A20" s="336">
        <v>1</v>
      </c>
      <c r="B20" s="288" t="str">
        <f>$B$12</f>
        <v>TV Trichtingen</v>
      </c>
      <c r="C20" s="264" t="s">
        <v>486</v>
      </c>
      <c r="D20" s="409" t="str">
        <f>$B$13</f>
        <v>TSV Grafenau</v>
      </c>
      <c r="E20" s="409"/>
      <c r="F20" s="409"/>
      <c r="G20" s="409"/>
      <c r="H20" s="409"/>
      <c r="I20" s="409"/>
      <c r="J20" s="409"/>
      <c r="K20" s="409"/>
      <c r="L20" s="409"/>
      <c r="M20" s="288"/>
      <c r="N20" s="288" t="str">
        <f>$B$9</f>
        <v>TV Stammheim</v>
      </c>
      <c r="O20" s="289"/>
      <c r="P20" s="289" t="s">
        <v>2</v>
      </c>
      <c r="Q20" s="289"/>
      <c r="R20" s="289"/>
      <c r="S20" s="289"/>
      <c r="T20" s="289" t="s">
        <v>2</v>
      </c>
      <c r="U20" s="289"/>
      <c r="V20" s="289"/>
      <c r="W20" s="289"/>
      <c r="X20" s="290" t="s">
        <v>2</v>
      </c>
      <c r="Y20" s="289"/>
    </row>
    <row r="21" spans="1:32" x14ac:dyDescent="0.25">
      <c r="A21" s="321">
        <v>2</v>
      </c>
      <c r="B21" s="288" t="str">
        <f>$B$8</f>
        <v>TV Vaihingen/Enz</v>
      </c>
      <c r="C21" s="264" t="s">
        <v>486</v>
      </c>
      <c r="D21" s="409" t="str">
        <f>$B$11</f>
        <v>TG Biberach</v>
      </c>
      <c r="E21" s="409"/>
      <c r="F21" s="409"/>
      <c r="G21" s="409"/>
      <c r="H21" s="409"/>
      <c r="I21" s="409"/>
      <c r="J21" s="409"/>
      <c r="K21" s="409"/>
      <c r="L21" s="409"/>
      <c r="M21" s="288"/>
      <c r="N21" s="288" t="str">
        <f>$B$10</f>
        <v>TV Ochsenbach</v>
      </c>
      <c r="O21" s="289"/>
      <c r="P21" s="289" t="s">
        <v>2</v>
      </c>
      <c r="Q21" s="289"/>
      <c r="R21" s="289"/>
      <c r="S21" s="289"/>
      <c r="T21" s="289" t="s">
        <v>2</v>
      </c>
      <c r="U21" s="289"/>
      <c r="V21" s="289"/>
      <c r="W21" s="289"/>
      <c r="X21" s="290" t="s">
        <v>2</v>
      </c>
      <c r="Y21" s="289"/>
    </row>
    <row r="22" spans="1:32" x14ac:dyDescent="0.25">
      <c r="A22" s="321" t="s">
        <v>565</v>
      </c>
      <c r="B22"/>
      <c r="C22" s="13"/>
      <c r="D22" s="8"/>
      <c r="E22" s="8"/>
      <c r="F22" s="8"/>
      <c r="G22" s="8"/>
      <c r="H22" s="8"/>
      <c r="I22" s="8"/>
      <c r="J22" s="8"/>
      <c r="K22" s="8"/>
      <c r="L22" s="8"/>
      <c r="M22"/>
      <c r="N22"/>
      <c r="O22" s="290"/>
      <c r="P22" s="290"/>
      <c r="Q22" s="290"/>
      <c r="R22" s="290"/>
      <c r="S22" s="290"/>
      <c r="T22" s="290"/>
      <c r="U22" s="290"/>
      <c r="V22" s="290"/>
      <c r="W22" s="290"/>
      <c r="X22" s="290"/>
      <c r="Y22" s="290"/>
    </row>
    <row r="23" spans="1:32" x14ac:dyDescent="0.25">
      <c r="A23" s="321">
        <v>1</v>
      </c>
      <c r="B23" s="288" t="str">
        <f>$B$9</f>
        <v>TV Stammheim</v>
      </c>
      <c r="C23" s="264" t="s">
        <v>486</v>
      </c>
      <c r="D23" s="411" t="str">
        <f>$B$12</f>
        <v>TV Trichtingen</v>
      </c>
      <c r="E23" s="411"/>
      <c r="F23" s="411"/>
      <c r="G23" s="411"/>
      <c r="H23" s="411"/>
      <c r="I23" s="411"/>
      <c r="J23" s="411"/>
      <c r="K23" s="411"/>
      <c r="L23" s="411"/>
      <c r="M23" s="8"/>
      <c r="N23" s="288" t="str">
        <f>$B$11</f>
        <v>TG Biberach</v>
      </c>
      <c r="O23" s="290"/>
      <c r="P23" s="289" t="s">
        <v>2</v>
      </c>
      <c r="Q23" s="290"/>
      <c r="R23" s="292"/>
      <c r="S23" s="290"/>
      <c r="T23" s="289" t="s">
        <v>2</v>
      </c>
      <c r="U23" s="290"/>
      <c r="V23" s="292"/>
      <c r="W23" s="289"/>
      <c r="X23" s="290" t="s">
        <v>2</v>
      </c>
      <c r="Y23" s="289"/>
    </row>
    <row r="24" spans="1:32" x14ac:dyDescent="0.25">
      <c r="A24" s="321">
        <v>2</v>
      </c>
      <c r="B24" s="288" t="str">
        <f>$B$10</f>
        <v>TV Ochsenbach</v>
      </c>
      <c r="C24" s="264" t="s">
        <v>486</v>
      </c>
      <c r="D24" s="411" t="str">
        <f>$B$13</f>
        <v>TSV Grafenau</v>
      </c>
      <c r="E24" s="411"/>
      <c r="F24" s="411"/>
      <c r="G24" s="411"/>
      <c r="H24" s="411"/>
      <c r="I24" s="411"/>
      <c r="J24" s="411"/>
      <c r="K24" s="411"/>
      <c r="L24" s="411"/>
      <c r="M24" s="8"/>
      <c r="N24" s="8" t="str">
        <f>$B$8</f>
        <v>TV Vaihingen/Enz</v>
      </c>
      <c r="O24" s="290"/>
      <c r="P24" s="289" t="s">
        <v>2</v>
      </c>
      <c r="Q24" s="290"/>
      <c r="R24" s="289"/>
      <c r="S24" s="290"/>
      <c r="T24" s="289" t="s">
        <v>2</v>
      </c>
      <c r="U24" s="290"/>
      <c r="V24" s="289"/>
      <c r="W24" s="289"/>
      <c r="X24" s="290" t="s">
        <v>2</v>
      </c>
      <c r="Y24" s="289"/>
    </row>
    <row r="25" spans="1:32" x14ac:dyDescent="0.25">
      <c r="A25" s="336"/>
      <c r="B25"/>
      <c r="C25" s="13"/>
      <c r="D25" s="8"/>
      <c r="E25" s="8"/>
      <c r="F25" s="8"/>
      <c r="G25" s="8"/>
      <c r="H25" s="8"/>
      <c r="I25" s="8"/>
      <c r="J25" s="8"/>
      <c r="K25" s="8"/>
      <c r="L25" s="8"/>
      <c r="M25"/>
      <c r="N25"/>
      <c r="O25" s="290"/>
      <c r="P25" s="290"/>
      <c r="Q25" s="290"/>
      <c r="R25" s="290"/>
      <c r="S25" s="290"/>
      <c r="T25" s="290"/>
      <c r="U25" s="290"/>
      <c r="V25" s="290"/>
      <c r="W25" s="290"/>
      <c r="X25" s="290"/>
      <c r="Y25" s="290"/>
    </row>
    <row r="26" spans="1:32" x14ac:dyDescent="0.25">
      <c r="A26" s="321">
        <v>1</v>
      </c>
      <c r="B26" s="288" t="str">
        <f>$B$8</f>
        <v>TV Vaihingen/Enz</v>
      </c>
      <c r="C26" s="264" t="s">
        <v>486</v>
      </c>
      <c r="D26" s="409" t="str">
        <f>$B$10</f>
        <v>TV Ochsenbach</v>
      </c>
      <c r="E26" s="409"/>
      <c r="F26" s="409"/>
      <c r="G26" s="409"/>
      <c r="H26" s="409"/>
      <c r="I26" s="409"/>
      <c r="J26" s="409"/>
      <c r="K26" s="409"/>
      <c r="L26" s="409"/>
      <c r="M26" s="288"/>
      <c r="N26" s="288" t="str">
        <f>$B$12</f>
        <v>TV Trichtingen</v>
      </c>
      <c r="O26" s="289"/>
      <c r="P26" s="289" t="s">
        <v>2</v>
      </c>
      <c r="Q26" s="289"/>
      <c r="R26" s="289"/>
      <c r="S26" s="289"/>
      <c r="T26" s="289" t="s">
        <v>2</v>
      </c>
      <c r="U26" s="289"/>
      <c r="V26" s="289"/>
      <c r="W26" s="289"/>
      <c r="X26" s="290" t="s">
        <v>2</v>
      </c>
      <c r="Y26" s="289"/>
      <c r="AC26" s="4"/>
    </row>
    <row r="27" spans="1:32" x14ac:dyDescent="0.25">
      <c r="A27" s="321">
        <v>2</v>
      </c>
      <c r="B27" s="8" t="str">
        <f>$B$9</f>
        <v>TV Stammheim</v>
      </c>
      <c r="C27" s="264" t="s">
        <v>486</v>
      </c>
      <c r="D27" s="411" t="str">
        <f>$B$11</f>
        <v>TG Biberach</v>
      </c>
      <c r="E27" s="411"/>
      <c r="F27" s="411"/>
      <c r="G27" s="411"/>
      <c r="H27" s="411"/>
      <c r="I27" s="411"/>
      <c r="J27" s="411"/>
      <c r="K27" s="411"/>
      <c r="L27" s="411"/>
      <c r="M27" s="8"/>
      <c r="N27" s="8" t="str">
        <f>$B$13</f>
        <v>TSV Grafenau</v>
      </c>
      <c r="O27" s="290"/>
      <c r="P27" s="289" t="s">
        <v>2</v>
      </c>
      <c r="Q27" s="290"/>
      <c r="R27" s="290"/>
      <c r="S27" s="290"/>
      <c r="T27" s="289" t="s">
        <v>2</v>
      </c>
      <c r="U27" s="290"/>
      <c r="V27" s="290"/>
      <c r="W27" s="289"/>
      <c r="X27" s="290" t="s">
        <v>2</v>
      </c>
      <c r="Y27" s="289"/>
    </row>
    <row r="28" spans="1:32" x14ac:dyDescent="0.25">
      <c r="A28" s="321" t="s">
        <v>565</v>
      </c>
      <c r="B28"/>
      <c r="C28" s="13"/>
      <c r="D28" s="8"/>
      <c r="E28" s="8"/>
      <c r="F28" s="8"/>
      <c r="G28" s="8"/>
      <c r="H28" s="8"/>
      <c r="I28" s="8"/>
      <c r="J28" s="8"/>
      <c r="K28" s="8"/>
      <c r="L28" s="8"/>
      <c r="M28"/>
      <c r="N28"/>
      <c r="O28" s="290"/>
      <c r="P28" s="290"/>
      <c r="Q28" s="290"/>
      <c r="R28" s="290"/>
      <c r="S28" s="290"/>
      <c r="T28" s="290"/>
      <c r="U28" s="290"/>
      <c r="V28" s="290"/>
      <c r="W28" s="290"/>
      <c r="X28" s="290"/>
      <c r="Y28" s="290"/>
    </row>
    <row r="29" spans="1:32" x14ac:dyDescent="0.25">
      <c r="A29" s="321">
        <v>1</v>
      </c>
      <c r="B29" s="8" t="str">
        <f>$B$10</f>
        <v>TV Ochsenbach</v>
      </c>
      <c r="C29" s="264" t="s">
        <v>486</v>
      </c>
      <c r="D29" s="411" t="str">
        <f>$B$12</f>
        <v>TV Trichtingen</v>
      </c>
      <c r="E29" s="411"/>
      <c r="F29" s="411"/>
      <c r="G29" s="411"/>
      <c r="H29" s="411"/>
      <c r="I29" s="411"/>
      <c r="J29" s="411"/>
      <c r="K29" s="411"/>
      <c r="L29" s="411"/>
      <c r="M29" s="8"/>
      <c r="N29" s="8" t="str">
        <f>$B$8</f>
        <v>TV Vaihingen/Enz</v>
      </c>
      <c r="O29" s="290"/>
      <c r="P29" s="289" t="s">
        <v>2</v>
      </c>
      <c r="Q29" s="290"/>
      <c r="R29" s="292"/>
      <c r="S29" s="290"/>
      <c r="T29" s="289" t="s">
        <v>2</v>
      </c>
      <c r="U29" s="290"/>
      <c r="V29" s="292"/>
      <c r="W29" s="289"/>
      <c r="X29" s="290" t="s">
        <v>2</v>
      </c>
      <c r="Y29" s="289"/>
    </row>
    <row r="30" spans="1:32" s="14" customFormat="1" x14ac:dyDescent="0.25">
      <c r="A30" s="321">
        <v>2</v>
      </c>
      <c r="B30" s="288" t="str">
        <f>$B$11</f>
        <v>TG Biberach</v>
      </c>
      <c r="C30" s="264" t="s">
        <v>486</v>
      </c>
      <c r="D30" s="409" t="str">
        <f>$B$13</f>
        <v>TSV Grafenau</v>
      </c>
      <c r="E30" s="409"/>
      <c r="F30" s="409"/>
      <c r="G30" s="409"/>
      <c r="H30" s="409"/>
      <c r="I30" s="409"/>
      <c r="J30" s="409"/>
      <c r="K30" s="409"/>
      <c r="L30" s="409"/>
      <c r="M30" s="288"/>
      <c r="N30" s="288" t="str">
        <f>$B$9</f>
        <v>TV Stammheim</v>
      </c>
      <c r="O30" s="289"/>
      <c r="P30" s="289" t="s">
        <v>2</v>
      </c>
      <c r="Q30" s="289"/>
      <c r="R30" s="289"/>
      <c r="S30" s="289"/>
      <c r="T30" s="289" t="s">
        <v>2</v>
      </c>
      <c r="U30" s="289"/>
      <c r="V30" s="289"/>
      <c r="W30" s="289"/>
      <c r="X30" s="290" t="s">
        <v>2</v>
      </c>
      <c r="Y30" s="289"/>
    </row>
    <row r="31" spans="1:32" s="11" customFormat="1" x14ac:dyDescent="0.25">
      <c r="A31" s="336"/>
      <c r="B31"/>
      <c r="C31" s="13"/>
      <c r="D31" s="8"/>
      <c r="E31" s="8"/>
      <c r="F31" s="8"/>
      <c r="G31" s="8"/>
      <c r="H31" s="8"/>
      <c r="I31" s="8"/>
      <c r="J31" s="8"/>
      <c r="K31" s="8"/>
      <c r="L31" s="8"/>
      <c r="M31"/>
      <c r="N31"/>
      <c r="O31" s="290"/>
      <c r="P31" s="290"/>
      <c r="Q31" s="290"/>
      <c r="R31" s="290"/>
      <c r="S31" s="290"/>
      <c r="T31" s="290"/>
      <c r="U31" s="290"/>
      <c r="V31" s="290"/>
      <c r="W31" s="290"/>
      <c r="X31" s="290"/>
      <c r="Y31" s="290"/>
      <c r="Z31" s="14"/>
      <c r="AA31" s="14"/>
      <c r="AB31" s="14"/>
      <c r="AC31" s="14"/>
      <c r="AD31" s="14"/>
      <c r="AE31" s="14"/>
      <c r="AF31" s="14"/>
    </row>
    <row r="32" spans="1:32" x14ac:dyDescent="0.25">
      <c r="A32" s="321">
        <v>1</v>
      </c>
      <c r="B32" s="8" t="str">
        <f>$B$8</f>
        <v>TV Vaihingen/Enz</v>
      </c>
      <c r="C32" s="264" t="s">
        <v>486</v>
      </c>
      <c r="D32" s="411" t="str">
        <f>$B$12</f>
        <v>TV Trichtingen</v>
      </c>
      <c r="E32" s="411"/>
      <c r="F32" s="411"/>
      <c r="G32" s="411"/>
      <c r="H32" s="411"/>
      <c r="I32" s="411"/>
      <c r="J32" s="411"/>
      <c r="K32" s="411"/>
      <c r="L32" s="411"/>
      <c r="M32" s="8"/>
      <c r="N32" s="8" t="str">
        <f>$B$10</f>
        <v>TV Ochsenbach</v>
      </c>
      <c r="O32" s="290"/>
      <c r="P32" s="289" t="s">
        <v>2</v>
      </c>
      <c r="Q32" s="290"/>
      <c r="R32" s="292"/>
      <c r="S32" s="290"/>
      <c r="T32" s="289" t="s">
        <v>2</v>
      </c>
      <c r="U32" s="290"/>
      <c r="V32" s="292"/>
      <c r="W32" s="289"/>
      <c r="X32" s="290" t="s">
        <v>2</v>
      </c>
      <c r="Y32" s="289"/>
      <c r="AC32" s="4"/>
    </row>
    <row r="33" spans="1:39" s="5" customFormat="1" x14ac:dyDescent="0.25">
      <c r="A33" s="321">
        <v>2</v>
      </c>
      <c r="B33" s="288" t="str">
        <f>$B$9</f>
        <v>TV Stammheim</v>
      </c>
      <c r="C33" s="264" t="s">
        <v>486</v>
      </c>
      <c r="D33" s="409" t="str">
        <f>$B$13</f>
        <v>TSV Grafenau</v>
      </c>
      <c r="E33" s="409"/>
      <c r="F33" s="409"/>
      <c r="G33" s="409"/>
      <c r="H33" s="409"/>
      <c r="I33" s="409"/>
      <c r="J33" s="409"/>
      <c r="K33" s="409"/>
      <c r="L33" s="409"/>
      <c r="M33" s="288"/>
      <c r="N33" s="288" t="str">
        <f>$B$11</f>
        <v>TG Biberach</v>
      </c>
      <c r="O33" s="289"/>
      <c r="P33" s="289" t="s">
        <v>2</v>
      </c>
      <c r="Q33" s="289"/>
      <c r="R33" s="289"/>
      <c r="S33" s="289"/>
      <c r="T33" s="289" t="s">
        <v>2</v>
      </c>
      <c r="U33" s="289"/>
      <c r="V33" s="289"/>
      <c r="W33" s="289"/>
      <c r="X33" s="290" t="s">
        <v>2</v>
      </c>
      <c r="Y33" s="289"/>
      <c r="Z33" s="4"/>
      <c r="AA33" s="4"/>
      <c r="AB33" s="4"/>
      <c r="AC33" s="4"/>
      <c r="AD33" s="4"/>
      <c r="AE33" s="4"/>
      <c r="AF33" s="4"/>
    </row>
    <row r="34" spans="1:39" s="5" customFormat="1" x14ac:dyDescent="0.25">
      <c r="A34" s="321" t="s">
        <v>565</v>
      </c>
      <c r="B34"/>
      <c r="C34" s="13"/>
      <c r="D34" s="8"/>
      <c r="E34" s="8"/>
      <c r="F34" s="8"/>
      <c r="G34" s="8"/>
      <c r="H34" s="8"/>
      <c r="I34" s="8"/>
      <c r="J34" s="8"/>
      <c r="K34" s="8"/>
      <c r="L34" s="8"/>
      <c r="M34"/>
      <c r="N34"/>
      <c r="O34" s="290"/>
      <c r="P34" s="290"/>
      <c r="Q34" s="290"/>
      <c r="R34" s="290"/>
      <c r="S34" s="290"/>
      <c r="T34" s="290"/>
      <c r="U34" s="290"/>
      <c r="V34" s="290"/>
      <c r="W34" s="290"/>
      <c r="X34" s="290"/>
      <c r="Y34" s="290"/>
      <c r="Z34" s="4"/>
      <c r="AA34" s="4"/>
      <c r="AB34" s="4"/>
      <c r="AC34" s="4"/>
      <c r="AD34" s="4"/>
      <c r="AE34" s="4"/>
      <c r="AF34" s="4"/>
    </row>
    <row r="35" spans="1:39" s="5" customFormat="1" x14ac:dyDescent="0.25">
      <c r="A35" s="321">
        <v>1</v>
      </c>
      <c r="B35" s="8" t="str">
        <f>$B$9</f>
        <v>TV Stammheim</v>
      </c>
      <c r="C35" s="264" t="s">
        <v>486</v>
      </c>
      <c r="D35" s="411" t="str">
        <f>$B$10</f>
        <v>TV Ochsenbach</v>
      </c>
      <c r="E35" s="411"/>
      <c r="F35" s="411"/>
      <c r="G35" s="411"/>
      <c r="H35" s="411"/>
      <c r="I35" s="411"/>
      <c r="J35" s="411"/>
      <c r="K35" s="411"/>
      <c r="L35" s="411"/>
      <c r="M35" s="8"/>
      <c r="N35" s="8" t="str">
        <f>$B$13</f>
        <v>TSV Grafenau</v>
      </c>
      <c r="O35" s="290"/>
      <c r="P35" s="289" t="s">
        <v>2</v>
      </c>
      <c r="Q35" s="290"/>
      <c r="R35" s="292"/>
      <c r="S35" s="290"/>
      <c r="T35" s="289" t="s">
        <v>2</v>
      </c>
      <c r="U35" s="290"/>
      <c r="V35" s="292"/>
      <c r="W35" s="289"/>
      <c r="X35" s="290" t="s">
        <v>2</v>
      </c>
      <c r="Y35" s="289"/>
      <c r="Z35" s="4"/>
      <c r="AA35" s="4"/>
      <c r="AB35" s="4"/>
      <c r="AC35" s="4"/>
      <c r="AD35" s="4"/>
      <c r="AE35" s="4"/>
      <c r="AF35" s="4"/>
    </row>
    <row r="36" spans="1:39" s="5" customFormat="1" x14ac:dyDescent="0.25">
      <c r="A36" s="321">
        <v>2</v>
      </c>
      <c r="B36" s="288" t="str">
        <f>$B$11</f>
        <v>TG Biberach</v>
      </c>
      <c r="C36" s="264" t="s">
        <v>486</v>
      </c>
      <c r="D36" s="409" t="str">
        <f>$B$12</f>
        <v>TV Trichtingen</v>
      </c>
      <c r="E36" s="409"/>
      <c r="F36" s="409"/>
      <c r="G36" s="409"/>
      <c r="H36" s="409"/>
      <c r="I36" s="409"/>
      <c r="J36" s="409"/>
      <c r="K36" s="409"/>
      <c r="L36" s="409"/>
      <c r="M36" s="288"/>
      <c r="N36" s="288" t="str">
        <f>$B$8</f>
        <v>TV Vaihingen/Enz</v>
      </c>
      <c r="O36" s="289"/>
      <c r="P36" s="289" t="s">
        <v>2</v>
      </c>
      <c r="Q36" s="289"/>
      <c r="R36" s="289"/>
      <c r="S36" s="289"/>
      <c r="T36" s="289" t="s">
        <v>2</v>
      </c>
      <c r="U36" s="289"/>
      <c r="V36" s="289"/>
      <c r="W36" s="289"/>
      <c r="X36" s="290" t="s">
        <v>2</v>
      </c>
      <c r="Y36" s="289"/>
      <c r="Z36" s="4"/>
      <c r="AA36" s="4"/>
      <c r="AB36" s="4"/>
      <c r="AC36" s="4"/>
      <c r="AD36" s="4"/>
      <c r="AE36" s="4"/>
      <c r="AF36" s="4"/>
    </row>
    <row r="37" spans="1:39" s="5" customFormat="1" x14ac:dyDescent="0.25">
      <c r="A37" s="336"/>
      <c r="B37"/>
      <c r="C37" s="13"/>
      <c r="D37" s="8"/>
      <c r="E37" s="8"/>
      <c r="F37" s="8"/>
      <c r="G37" s="8"/>
      <c r="H37" s="8"/>
      <c r="I37" s="8"/>
      <c r="J37" s="8"/>
      <c r="K37" s="8"/>
      <c r="L37" s="8"/>
      <c r="M37"/>
      <c r="N37"/>
      <c r="O37" s="290"/>
      <c r="P37" s="290"/>
      <c r="Q37" s="290"/>
      <c r="R37" s="290"/>
      <c r="S37" s="290"/>
      <c r="T37" s="290"/>
      <c r="U37" s="290"/>
      <c r="V37" s="290"/>
      <c r="W37" s="290"/>
      <c r="X37" s="290"/>
      <c r="Y37" s="290"/>
      <c r="Z37" s="4"/>
      <c r="AA37" s="4"/>
      <c r="AB37" s="4"/>
      <c r="AC37" s="4"/>
      <c r="AD37" s="4"/>
      <c r="AE37" s="4"/>
      <c r="AF37" s="4"/>
    </row>
    <row r="38" spans="1:39" s="5" customFormat="1" x14ac:dyDescent="0.25">
      <c r="A38" s="321">
        <v>1</v>
      </c>
      <c r="B38" s="8" t="str">
        <f>$B$8</f>
        <v>TV Vaihingen/Enz</v>
      </c>
      <c r="C38" s="264" t="s">
        <v>486</v>
      </c>
      <c r="D38" s="411" t="str">
        <f>$B$13</f>
        <v>TSV Grafenau</v>
      </c>
      <c r="E38" s="411"/>
      <c r="F38" s="411"/>
      <c r="G38" s="411"/>
      <c r="H38" s="411"/>
      <c r="I38" s="411"/>
      <c r="J38" s="411"/>
      <c r="K38" s="411"/>
      <c r="L38" s="411"/>
      <c r="M38" s="8"/>
      <c r="N38" s="8" t="str">
        <f>$B$9</f>
        <v>TV Stammheim</v>
      </c>
      <c r="O38" s="290"/>
      <c r="P38" s="289" t="s">
        <v>2</v>
      </c>
      <c r="Q38" s="290"/>
      <c r="R38" s="292"/>
      <c r="S38" s="290"/>
      <c r="T38" s="289" t="s">
        <v>2</v>
      </c>
      <c r="U38" s="290"/>
      <c r="V38" s="292"/>
      <c r="W38" s="289"/>
      <c r="X38" s="290" t="s">
        <v>2</v>
      </c>
      <c r="Y38" s="289"/>
      <c r="Z38" s="4"/>
      <c r="AA38" s="4"/>
      <c r="AB38" s="4"/>
      <c r="AC38" s="4"/>
      <c r="AD38" s="4"/>
      <c r="AE38" s="4"/>
      <c r="AF38" s="4"/>
    </row>
    <row r="39" spans="1:39" s="11" customFormat="1" x14ac:dyDescent="0.25">
      <c r="A39" s="6"/>
      <c r="B39" s="208"/>
      <c r="C39" s="10"/>
      <c r="D39" s="4"/>
      <c r="E39" s="4"/>
      <c r="F39" s="4"/>
      <c r="G39" s="4"/>
      <c r="H39" s="4"/>
      <c r="I39" s="4"/>
      <c r="J39" s="4"/>
      <c r="K39" s="4"/>
      <c r="L39" s="4"/>
      <c r="M39" s="4"/>
      <c r="N39" s="4"/>
      <c r="O39" s="4"/>
      <c r="P39" s="4"/>
      <c r="Q39" s="4"/>
      <c r="R39" s="4"/>
      <c r="S39" s="4"/>
      <c r="T39" s="4"/>
      <c r="U39" s="4"/>
      <c r="V39" s="4"/>
      <c r="W39" s="4"/>
      <c r="X39" s="4"/>
      <c r="Y39" s="4"/>
      <c r="Z39" s="14"/>
      <c r="AA39" s="4"/>
      <c r="AB39" s="4"/>
      <c r="AC39" s="14"/>
      <c r="AD39" s="14"/>
      <c r="AE39" s="14"/>
      <c r="AF39" s="14"/>
    </row>
    <row r="40" spans="1:39" x14ac:dyDescent="0.25">
      <c r="A40" s="151" t="s">
        <v>120</v>
      </c>
      <c r="B40" s="16"/>
      <c r="D40" s="16"/>
      <c r="E40" s="16"/>
      <c r="F40" s="16"/>
      <c r="G40" s="16"/>
      <c r="H40" s="16"/>
      <c r="I40" s="16"/>
      <c r="J40" s="16"/>
      <c r="K40" s="16"/>
      <c r="L40" s="16"/>
      <c r="M40" s="16"/>
      <c r="N40" s="16"/>
      <c r="P40" s="14" t="s">
        <v>0</v>
      </c>
      <c r="T40" s="14" t="s">
        <v>0</v>
      </c>
      <c r="X40" s="14" t="s">
        <v>1</v>
      </c>
      <c r="AG40" s="14"/>
      <c r="AH40" s="14"/>
      <c r="AI40" s="14"/>
      <c r="AJ40" s="14"/>
      <c r="AK40" s="14"/>
      <c r="AL40" s="14"/>
      <c r="AM40" s="14"/>
    </row>
    <row r="41" spans="1:39" x14ac:dyDescent="0.25">
      <c r="B41" s="15" t="str">
        <f>T(B8)</f>
        <v>TV Vaihingen/Enz</v>
      </c>
      <c r="D41" s="206"/>
      <c r="E41" s="206"/>
      <c r="F41" s="206"/>
      <c r="G41" s="206"/>
      <c r="H41" s="206"/>
      <c r="I41" s="324"/>
      <c r="J41" s="207"/>
      <c r="K41" s="207"/>
      <c r="L41" s="207"/>
      <c r="M41" s="207"/>
      <c r="P41" s="14" t="s">
        <v>2</v>
      </c>
      <c r="T41" s="14" t="s">
        <v>2</v>
      </c>
      <c r="X41" s="14" t="s">
        <v>2</v>
      </c>
      <c r="AG41" s="14"/>
      <c r="AH41" s="14"/>
      <c r="AI41" s="14"/>
      <c r="AJ41" s="14"/>
      <c r="AK41" s="14"/>
      <c r="AL41" s="14"/>
      <c r="AM41" s="14"/>
    </row>
    <row r="42" spans="1:39" x14ac:dyDescent="0.25">
      <c r="A42" s="151"/>
      <c r="B42" s="16" t="str">
        <f>T(B9)</f>
        <v>TV Stammheim</v>
      </c>
      <c r="D42" s="206"/>
      <c r="E42" s="172"/>
      <c r="F42" s="172"/>
      <c r="G42" s="172"/>
      <c r="H42" s="172"/>
      <c r="I42" s="325"/>
      <c r="J42" s="173"/>
      <c r="K42" s="173"/>
      <c r="L42" s="173"/>
      <c r="M42" s="173"/>
      <c r="N42" s="173"/>
      <c r="P42" s="14" t="s">
        <v>2</v>
      </c>
      <c r="R42" s="4"/>
      <c r="T42" s="14" t="s">
        <v>2</v>
      </c>
      <c r="V42" s="4"/>
      <c r="X42" s="14" t="s">
        <v>2</v>
      </c>
      <c r="AC42" s="4"/>
      <c r="AG42" s="14"/>
      <c r="AH42" s="14"/>
      <c r="AI42" s="14"/>
      <c r="AJ42" s="14"/>
      <c r="AK42" s="14"/>
      <c r="AL42" s="14"/>
      <c r="AM42" s="14"/>
    </row>
    <row r="43" spans="1:39" x14ac:dyDescent="0.25">
      <c r="A43" s="151"/>
      <c r="B43" s="16" t="str">
        <f>T(B10)</f>
        <v>TV Ochsenbach</v>
      </c>
      <c r="D43" s="172"/>
      <c r="E43" s="172"/>
      <c r="F43" s="172"/>
      <c r="G43" s="172"/>
      <c r="H43" s="172"/>
      <c r="I43" s="325"/>
      <c r="J43" s="173"/>
      <c r="K43" s="173"/>
      <c r="L43" s="173"/>
      <c r="M43" s="173"/>
      <c r="N43" s="16"/>
      <c r="P43" s="14" t="s">
        <v>2</v>
      </c>
      <c r="T43" s="14" t="s">
        <v>2</v>
      </c>
      <c r="X43" s="14" t="s">
        <v>2</v>
      </c>
      <c r="AG43" s="14"/>
      <c r="AH43" s="14"/>
      <c r="AI43" s="14"/>
      <c r="AJ43" s="14"/>
      <c r="AK43" s="14"/>
      <c r="AL43" s="14"/>
      <c r="AM43" s="14"/>
    </row>
    <row r="44" spans="1:39" x14ac:dyDescent="0.25">
      <c r="A44" s="151"/>
      <c r="B44" s="16" t="str">
        <f>T(B11)</f>
        <v>TG Biberach</v>
      </c>
      <c r="D44" s="172"/>
      <c r="E44" s="172"/>
      <c r="F44" s="172"/>
      <c r="G44" s="172"/>
      <c r="H44" s="172"/>
      <c r="I44" s="325"/>
      <c r="J44" s="173"/>
      <c r="K44" s="173"/>
      <c r="L44" s="173"/>
      <c r="M44" s="173"/>
      <c r="N44" s="16"/>
      <c r="P44" s="14" t="s">
        <v>2</v>
      </c>
      <c r="T44" s="14" t="s">
        <v>2</v>
      </c>
      <c r="X44" s="14" t="s">
        <v>2</v>
      </c>
      <c r="AG44" s="14"/>
      <c r="AH44" s="14"/>
      <c r="AI44" s="14"/>
      <c r="AJ44" s="14"/>
      <c r="AK44" s="14"/>
      <c r="AL44" s="14"/>
      <c r="AM44" s="14"/>
    </row>
    <row r="45" spans="1:39" x14ac:dyDescent="0.25">
      <c r="B45" s="288" t="str">
        <f t="shared" ref="B45:B46" si="0">T(B12)</f>
        <v>TV Trichtingen</v>
      </c>
      <c r="D45" s="206"/>
      <c r="E45" s="206"/>
      <c r="F45" s="206"/>
      <c r="G45" s="206"/>
      <c r="H45" s="206"/>
      <c r="I45" s="324"/>
      <c r="J45" s="207"/>
      <c r="K45" s="207"/>
      <c r="L45" s="207"/>
      <c r="M45" s="207"/>
      <c r="P45" s="14" t="s">
        <v>2</v>
      </c>
      <c r="T45" s="14" t="s">
        <v>2</v>
      </c>
      <c r="X45" s="14" t="s">
        <v>2</v>
      </c>
      <c r="AG45" s="14"/>
      <c r="AH45" s="14"/>
      <c r="AI45" s="14"/>
      <c r="AJ45" s="14"/>
      <c r="AK45" s="14"/>
      <c r="AL45" s="14"/>
      <c r="AM45" s="14"/>
    </row>
    <row r="46" spans="1:39" s="11" customFormat="1" x14ac:dyDescent="0.25">
      <c r="A46" s="151"/>
      <c r="B46" s="288" t="str">
        <f t="shared" si="0"/>
        <v>TSV Grafenau</v>
      </c>
      <c r="C46" s="265"/>
      <c r="D46" s="172"/>
      <c r="E46" s="172"/>
      <c r="F46" s="172"/>
      <c r="G46" s="172"/>
      <c r="H46" s="172"/>
      <c r="I46" s="16"/>
      <c r="J46" s="16"/>
      <c r="K46" s="16"/>
      <c r="L46" s="16"/>
      <c r="M46" s="16"/>
      <c r="N46" s="16"/>
      <c r="O46" s="14"/>
      <c r="P46" s="289" t="s">
        <v>2</v>
      </c>
      <c r="Q46" s="14"/>
      <c r="R46" s="4"/>
      <c r="S46" s="14"/>
      <c r="T46" s="289" t="s">
        <v>2</v>
      </c>
      <c r="U46" s="14"/>
      <c r="V46" s="4"/>
      <c r="W46" s="14"/>
      <c r="X46" s="289" t="s">
        <v>2</v>
      </c>
      <c r="Y46" s="14"/>
      <c r="Z46" s="4"/>
      <c r="AA46" s="14"/>
      <c r="AB46" s="4"/>
      <c r="AC46" s="14"/>
      <c r="AD46" s="14"/>
      <c r="AE46" s="14"/>
      <c r="AF46" s="14"/>
    </row>
    <row r="47" spans="1:39" x14ac:dyDescent="0.25">
      <c r="A47" s="151"/>
      <c r="B47" s="16"/>
      <c r="D47" s="16"/>
      <c r="E47" s="16"/>
      <c r="F47" s="16"/>
      <c r="G47" s="16"/>
      <c r="H47" s="16"/>
      <c r="I47" s="16"/>
      <c r="J47" s="16"/>
      <c r="K47" s="16"/>
      <c r="L47" s="16"/>
      <c r="M47" s="16"/>
      <c r="N47" s="16"/>
    </row>
    <row r="49" spans="1:32" x14ac:dyDescent="0.25">
      <c r="A49" s="151"/>
      <c r="B49" s="16"/>
      <c r="D49" s="16"/>
      <c r="E49" s="16"/>
      <c r="F49" s="16"/>
      <c r="G49" s="16"/>
      <c r="H49" s="16"/>
      <c r="I49" s="16"/>
      <c r="J49" s="16"/>
      <c r="K49" s="16"/>
      <c r="L49" s="16"/>
      <c r="M49" s="16"/>
      <c r="N49" s="16"/>
      <c r="AC49" s="4"/>
    </row>
    <row r="50" spans="1:32" x14ac:dyDescent="0.25">
      <c r="A50" s="151"/>
      <c r="B50" s="16"/>
      <c r="D50" s="16"/>
      <c r="E50" s="16"/>
      <c r="F50" s="16"/>
      <c r="G50" s="16"/>
      <c r="H50" s="16"/>
      <c r="I50" s="16"/>
      <c r="J50" s="16"/>
      <c r="K50" s="16"/>
      <c r="L50" s="16"/>
      <c r="M50" s="16"/>
      <c r="N50" s="16"/>
    </row>
    <row r="51" spans="1:32" x14ac:dyDescent="0.25">
      <c r="A51" s="151"/>
      <c r="B51" s="16"/>
      <c r="D51" s="16"/>
      <c r="E51" s="16"/>
      <c r="F51" s="16"/>
      <c r="G51" s="16"/>
      <c r="H51" s="16"/>
      <c r="I51" s="16"/>
      <c r="J51" s="16"/>
      <c r="K51" s="16"/>
      <c r="L51" s="16"/>
      <c r="M51" s="16"/>
      <c r="N51" s="16"/>
    </row>
    <row r="53" spans="1:32" x14ac:dyDescent="0.25">
      <c r="A53" s="151"/>
      <c r="B53" s="16"/>
      <c r="D53" s="16"/>
      <c r="E53" s="16"/>
      <c r="F53" s="16"/>
      <c r="G53" s="16"/>
      <c r="H53" s="16"/>
      <c r="I53" s="16"/>
      <c r="J53" s="16"/>
      <c r="K53" s="16"/>
      <c r="L53" s="16"/>
      <c r="M53" s="16"/>
      <c r="N53" s="16"/>
      <c r="R53" s="4"/>
      <c r="V53" s="4"/>
      <c r="AC53" s="4"/>
    </row>
    <row r="55" spans="1:32" x14ac:dyDescent="0.25">
      <c r="A55" s="151"/>
      <c r="B55" s="16"/>
      <c r="D55" s="16"/>
      <c r="E55" s="16"/>
      <c r="F55" s="16"/>
      <c r="G55" s="16"/>
      <c r="H55" s="16"/>
      <c r="I55" s="16"/>
      <c r="J55" s="16"/>
      <c r="K55" s="16"/>
      <c r="L55" s="16"/>
      <c r="M55" s="16"/>
      <c r="N55" s="16"/>
      <c r="AC55" s="4"/>
      <c r="AD55" s="4"/>
      <c r="AE55" s="4"/>
      <c r="AF55" s="4"/>
    </row>
    <row r="56" spans="1:32" s="5" customFormat="1" x14ac:dyDescent="0.25">
      <c r="A56" s="6"/>
      <c r="C56" s="10"/>
      <c r="O56" s="14"/>
      <c r="P56" s="14"/>
      <c r="Q56" s="14"/>
      <c r="R56" s="14"/>
      <c r="S56" s="14"/>
      <c r="T56" s="14"/>
      <c r="U56" s="14"/>
      <c r="V56" s="14"/>
      <c r="W56" s="14"/>
      <c r="X56" s="14"/>
      <c r="Y56" s="14"/>
      <c r="Z56" s="4"/>
      <c r="AA56" s="4"/>
      <c r="AB56" s="4"/>
      <c r="AC56" s="4"/>
      <c r="AD56" s="4"/>
      <c r="AE56" s="4"/>
      <c r="AF56" s="4"/>
    </row>
    <row r="57" spans="1:32" s="5" customFormat="1" x14ac:dyDescent="0.25">
      <c r="A57" s="6"/>
      <c r="C57" s="10"/>
      <c r="O57" s="14"/>
      <c r="P57" s="14"/>
      <c r="Q57" s="14"/>
      <c r="R57" s="14"/>
      <c r="S57" s="14"/>
      <c r="T57" s="14"/>
      <c r="U57" s="14"/>
      <c r="V57" s="14"/>
      <c r="W57" s="14"/>
      <c r="X57" s="14"/>
      <c r="Y57" s="14"/>
      <c r="Z57" s="4"/>
      <c r="AA57" s="4"/>
      <c r="AB57" s="4"/>
      <c r="AC57" s="4"/>
      <c r="AD57" s="4"/>
      <c r="AE57" s="4"/>
      <c r="AF57" s="4"/>
    </row>
    <row r="58" spans="1:32" s="5" customFormat="1" x14ac:dyDescent="0.25">
      <c r="A58" s="6"/>
      <c r="C58" s="10"/>
      <c r="O58" s="4"/>
      <c r="P58" s="14"/>
      <c r="Q58" s="4"/>
      <c r="R58" s="14"/>
      <c r="S58" s="4"/>
      <c r="T58" s="14"/>
      <c r="U58" s="4"/>
      <c r="V58" s="14"/>
      <c r="W58" s="14"/>
      <c r="X58" s="14"/>
      <c r="Y58" s="14"/>
      <c r="Z58" s="4"/>
      <c r="AA58" s="4"/>
      <c r="AB58" s="4"/>
      <c r="AC58" s="4"/>
      <c r="AD58" s="4"/>
      <c r="AE58" s="4"/>
      <c r="AF58" s="4"/>
    </row>
    <row r="59" spans="1:32" s="5" customFormat="1" x14ac:dyDescent="0.25">
      <c r="A59" s="6"/>
      <c r="C59" s="10"/>
      <c r="O59" s="14"/>
      <c r="P59" s="14"/>
      <c r="Q59" s="14"/>
      <c r="R59" s="14"/>
      <c r="S59" s="14"/>
      <c r="T59" s="14"/>
      <c r="U59" s="14"/>
      <c r="V59" s="14"/>
      <c r="W59" s="14"/>
      <c r="X59" s="14"/>
      <c r="Y59" s="14"/>
      <c r="Z59" s="4"/>
      <c r="AA59" s="4"/>
      <c r="AB59" s="4"/>
      <c r="AC59" s="4"/>
      <c r="AD59" s="4"/>
      <c r="AE59" s="4"/>
      <c r="AF59" s="4"/>
    </row>
    <row r="60" spans="1:32" s="5" customFormat="1" x14ac:dyDescent="0.25">
      <c r="A60" s="6"/>
      <c r="C60" s="10"/>
      <c r="O60" s="14"/>
      <c r="P60" s="14"/>
      <c r="Q60" s="14"/>
      <c r="R60" s="14"/>
      <c r="S60" s="14"/>
      <c r="T60" s="14"/>
      <c r="U60" s="14"/>
      <c r="V60" s="14"/>
      <c r="W60" s="14"/>
      <c r="X60" s="14"/>
      <c r="Y60" s="14"/>
      <c r="Z60" s="4"/>
      <c r="AA60" s="4"/>
      <c r="AB60" s="4"/>
      <c r="AC60" s="4"/>
      <c r="AD60" s="4"/>
      <c r="AE60" s="4"/>
      <c r="AF60" s="4"/>
    </row>
    <row r="61" spans="1:32" s="5" customFormat="1" x14ac:dyDescent="0.25">
      <c r="A61" s="6"/>
      <c r="C61" s="10"/>
      <c r="O61" s="14"/>
      <c r="P61" s="14"/>
      <c r="Q61" s="14"/>
      <c r="R61" s="4"/>
      <c r="S61" s="14"/>
      <c r="T61" s="14"/>
      <c r="U61" s="14"/>
      <c r="V61" s="4"/>
      <c r="W61" s="14"/>
      <c r="X61" s="14"/>
      <c r="Y61" s="14"/>
      <c r="Z61" s="4"/>
      <c r="AA61" s="4"/>
      <c r="AB61" s="4"/>
      <c r="AC61" s="4"/>
      <c r="AD61" s="4"/>
      <c r="AE61" s="4"/>
      <c r="AF61" s="4"/>
    </row>
    <row r="62" spans="1:32" s="5" customFormat="1" x14ac:dyDescent="0.25">
      <c r="A62" s="6"/>
      <c r="C62" s="10"/>
      <c r="O62" s="14"/>
      <c r="P62" s="14"/>
      <c r="Q62" s="14"/>
      <c r="R62" s="14"/>
      <c r="S62" s="14"/>
      <c r="T62" s="14"/>
      <c r="U62" s="14"/>
      <c r="V62" s="14"/>
      <c r="W62" s="14"/>
      <c r="X62" s="14"/>
      <c r="Y62" s="14"/>
      <c r="Z62" s="4"/>
      <c r="AA62" s="4"/>
      <c r="AB62" s="4"/>
      <c r="AC62" s="4"/>
      <c r="AD62" s="4"/>
      <c r="AE62" s="4"/>
      <c r="AF62" s="4"/>
    </row>
    <row r="63" spans="1:32" s="5" customFormat="1" x14ac:dyDescent="0.25">
      <c r="A63" s="6"/>
      <c r="C63" s="10"/>
      <c r="O63" s="14"/>
      <c r="P63" s="14"/>
      <c r="Q63" s="14"/>
      <c r="R63" s="14"/>
      <c r="S63" s="14"/>
      <c r="T63" s="14"/>
      <c r="U63" s="14"/>
      <c r="V63" s="14"/>
      <c r="W63" s="14"/>
      <c r="X63" s="14"/>
      <c r="Y63" s="14"/>
      <c r="Z63" s="4"/>
      <c r="AA63" s="4"/>
      <c r="AB63" s="4"/>
      <c r="AC63" s="14"/>
      <c r="AD63" s="14"/>
      <c r="AE63" s="14"/>
      <c r="AF63" s="14"/>
    </row>
    <row r="64" spans="1:32" s="5" customFormat="1" x14ac:dyDescent="0.25">
      <c r="A64" s="6"/>
      <c r="C64" s="10"/>
      <c r="O64" s="14"/>
      <c r="P64" s="14"/>
      <c r="Q64" s="14"/>
      <c r="R64" s="14"/>
      <c r="S64" s="14"/>
      <c r="T64" s="14"/>
      <c r="U64" s="14"/>
      <c r="V64" s="14"/>
      <c r="W64" s="14"/>
      <c r="X64" s="14"/>
      <c r="Y64" s="14"/>
      <c r="Z64" s="4"/>
      <c r="AA64" s="4"/>
      <c r="AB64" s="4"/>
      <c r="AC64" s="14"/>
      <c r="AD64" s="14"/>
      <c r="AE64" s="14"/>
      <c r="AF64" s="14"/>
    </row>
    <row r="65" spans="1:32" s="5" customFormat="1" x14ac:dyDescent="0.25">
      <c r="A65" s="6"/>
      <c r="C65" s="10"/>
      <c r="O65" s="14"/>
      <c r="P65" s="14"/>
      <c r="Q65" s="14"/>
      <c r="R65" s="4"/>
      <c r="S65" s="14"/>
      <c r="T65" s="14"/>
      <c r="U65" s="14"/>
      <c r="V65" s="4"/>
      <c r="W65" s="14"/>
      <c r="X65" s="14"/>
      <c r="Y65" s="14"/>
      <c r="Z65" s="4"/>
      <c r="AA65" s="4"/>
      <c r="AB65" s="4"/>
      <c r="AC65" s="14"/>
      <c r="AD65" s="14"/>
      <c r="AE65" s="14"/>
      <c r="AF65" s="14"/>
    </row>
    <row r="67" spans="1:32" x14ac:dyDescent="0.25">
      <c r="R67" s="4"/>
      <c r="V67" s="4"/>
      <c r="W67" s="4"/>
      <c r="X67" s="4"/>
      <c r="Y67" s="4"/>
    </row>
    <row r="68" spans="1:32" x14ac:dyDescent="0.25">
      <c r="O68" s="4"/>
      <c r="P68" s="4"/>
      <c r="Q68" s="4"/>
      <c r="R68" s="4"/>
      <c r="S68" s="4"/>
      <c r="T68" s="4"/>
      <c r="U68" s="4"/>
      <c r="V68" s="4"/>
      <c r="W68" s="4"/>
      <c r="X68" s="4"/>
      <c r="Y68" s="4"/>
    </row>
    <row r="69" spans="1:32" x14ac:dyDescent="0.25">
      <c r="O69" s="4"/>
      <c r="P69" s="4"/>
      <c r="Q69" s="4"/>
      <c r="R69" s="4"/>
      <c r="S69" s="4"/>
      <c r="T69" s="4"/>
      <c r="U69" s="4"/>
      <c r="V69" s="4"/>
      <c r="W69" s="4"/>
      <c r="X69" s="4"/>
      <c r="Y69" s="4"/>
    </row>
    <row r="70" spans="1:32" x14ac:dyDescent="0.25">
      <c r="O70" s="4"/>
      <c r="P70" s="4"/>
      <c r="Q70" s="4"/>
      <c r="R70" s="4"/>
      <c r="S70" s="4"/>
      <c r="T70" s="4"/>
      <c r="U70" s="4"/>
      <c r="V70" s="4"/>
      <c r="W70" s="4"/>
      <c r="X70" s="4"/>
      <c r="Y70" s="4"/>
    </row>
    <row r="71" spans="1:32" x14ac:dyDescent="0.25">
      <c r="O71" s="4"/>
      <c r="P71" s="4"/>
      <c r="Q71" s="4"/>
      <c r="R71" s="4"/>
      <c r="S71" s="4"/>
      <c r="T71" s="4"/>
      <c r="U71" s="4"/>
      <c r="V71" s="4"/>
      <c r="W71" s="4"/>
      <c r="X71" s="4"/>
      <c r="Y71" s="4"/>
    </row>
    <row r="72" spans="1:32" x14ac:dyDescent="0.25">
      <c r="O72" s="4"/>
      <c r="P72" s="4"/>
      <c r="Q72" s="4"/>
      <c r="R72" s="4"/>
      <c r="S72" s="4"/>
      <c r="T72" s="4"/>
      <c r="U72" s="4"/>
      <c r="V72" s="4"/>
      <c r="W72" s="4"/>
      <c r="X72" s="4"/>
      <c r="Y72" s="4"/>
    </row>
    <row r="73" spans="1:32" x14ac:dyDescent="0.25">
      <c r="O73" s="4"/>
      <c r="P73" s="4"/>
      <c r="Q73" s="4"/>
      <c r="R73" s="4"/>
      <c r="S73" s="4"/>
      <c r="T73" s="4"/>
      <c r="U73" s="4"/>
      <c r="V73" s="4"/>
      <c r="W73" s="4"/>
      <c r="X73" s="4"/>
      <c r="Y73" s="4"/>
    </row>
    <row r="74" spans="1:32" x14ac:dyDescent="0.25">
      <c r="O74" s="4"/>
      <c r="P74" s="4"/>
      <c r="Q74" s="4"/>
      <c r="R74" s="4"/>
      <c r="S74" s="4"/>
      <c r="T74" s="4"/>
      <c r="U74" s="4"/>
      <c r="V74" s="4"/>
      <c r="W74" s="4"/>
      <c r="X74" s="4"/>
      <c r="Y74" s="4"/>
    </row>
    <row r="75" spans="1:32" x14ac:dyDescent="0.25">
      <c r="O75" s="4"/>
      <c r="P75" s="4"/>
      <c r="Q75" s="4"/>
      <c r="S75" s="4"/>
      <c r="T75" s="4"/>
      <c r="U75" s="4"/>
    </row>
    <row r="76" spans="1:32" x14ac:dyDescent="0.25">
      <c r="O76" s="4"/>
      <c r="P76" s="4"/>
      <c r="Q76" s="4"/>
      <c r="S76" s="4"/>
      <c r="T76" s="4"/>
      <c r="U76" s="4"/>
    </row>
    <row r="77" spans="1:32" x14ac:dyDescent="0.25">
      <c r="O77" s="4"/>
      <c r="P77" s="4"/>
      <c r="Q77" s="4"/>
      <c r="S77" s="4"/>
      <c r="T77" s="4"/>
      <c r="U77" s="4"/>
    </row>
  </sheetData>
  <mergeCells count="15">
    <mergeCell ref="D24:L24"/>
    <mergeCell ref="D17:L17"/>
    <mergeCell ref="D18:L18"/>
    <mergeCell ref="D20:L20"/>
    <mergeCell ref="D21:L21"/>
    <mergeCell ref="D23:L23"/>
    <mergeCell ref="D35:L35"/>
    <mergeCell ref="D36:L36"/>
    <mergeCell ref="D38:L38"/>
    <mergeCell ref="D26:L26"/>
    <mergeCell ref="D27:L27"/>
    <mergeCell ref="D29:L29"/>
    <mergeCell ref="D30:L30"/>
    <mergeCell ref="D32:L32"/>
    <mergeCell ref="D33:L33"/>
  </mergeCells>
  <pageMargins left="0.31496062992125984" right="0.23622047244094491" top="0.62992125984251968" bottom="0.43307086614173229" header="0.27559055118110237" footer="0.23622047244094491"/>
  <pageSetup paperSize="9" scale="90" orientation="portrait" cellComments="asDisplayed" verticalDpi="300" r:id="rId1"/>
  <headerFooter alignWithMargins="0">
    <oddHeader>&amp;C&amp;"Arial,Fett"&amp;18Spielplan Feldsaison 2017 der U14 männlich</oddHeader>
    <oddFooter>&amp;CErstellt von Markus Knodel am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C35"/>
  <sheetViews>
    <sheetView view="pageLayout" topLeftCell="B11" zoomScaleNormal="100" workbookViewId="0">
      <selection activeCell="B1" sqref="B1"/>
    </sheetView>
  </sheetViews>
  <sheetFormatPr baseColWidth="10" defaultRowHeight="13.2" x14ac:dyDescent="0.25"/>
  <cols>
    <col min="1" max="1" width="14.6640625" customWidth="1"/>
    <col min="2" max="2" width="71.5546875" customWidth="1"/>
  </cols>
  <sheetData>
    <row r="1" spans="1:3" ht="15.6" x14ac:dyDescent="0.3">
      <c r="A1" s="26" t="s">
        <v>106</v>
      </c>
    </row>
    <row r="2" spans="1:3" ht="15.6" x14ac:dyDescent="0.3">
      <c r="A2" s="26" t="s">
        <v>104</v>
      </c>
    </row>
    <row r="3" spans="1:3" ht="15.6" x14ac:dyDescent="0.3">
      <c r="A3" s="26" t="s">
        <v>107</v>
      </c>
    </row>
    <row r="4" spans="1:3" ht="15.6" x14ac:dyDescent="0.3">
      <c r="A4" s="26" t="s">
        <v>108</v>
      </c>
    </row>
    <row r="5" spans="1:3" ht="15.6" x14ac:dyDescent="0.3">
      <c r="A5" s="26"/>
    </row>
    <row r="6" spans="1:3" ht="15.6" x14ac:dyDescent="0.3">
      <c r="A6" s="26" t="s">
        <v>111</v>
      </c>
      <c r="C6" t="s">
        <v>62</v>
      </c>
    </row>
    <row r="7" spans="1:3" ht="15.6" x14ac:dyDescent="0.3">
      <c r="A7" s="26" t="s">
        <v>109</v>
      </c>
    </row>
    <row r="8" spans="1:3" x14ac:dyDescent="0.25">
      <c r="B8" s="167" t="s">
        <v>110</v>
      </c>
      <c r="C8" s="69">
        <f ca="1">TODAY()</f>
        <v>42862</v>
      </c>
    </row>
    <row r="9" spans="1:3" ht="15.6" x14ac:dyDescent="0.3">
      <c r="B9" s="26" t="s">
        <v>62</v>
      </c>
    </row>
    <row r="10" spans="1:3" ht="15.6" x14ac:dyDescent="0.3">
      <c r="A10" s="26" t="s">
        <v>63</v>
      </c>
      <c r="B10" s="26" t="s">
        <v>64</v>
      </c>
      <c r="C10" t="s">
        <v>75</v>
      </c>
    </row>
    <row r="11" spans="1:3" ht="15.6" x14ac:dyDescent="0.3">
      <c r="B11" s="26" t="s">
        <v>66</v>
      </c>
    </row>
    <row r="12" spans="1:3" ht="15.6" x14ac:dyDescent="0.3">
      <c r="B12" s="26"/>
    </row>
    <row r="13" spans="1:3" ht="17.399999999999999" x14ac:dyDescent="0.3">
      <c r="B13" s="67" t="s">
        <v>162</v>
      </c>
    </row>
    <row r="14" spans="1:3" ht="15.6" x14ac:dyDescent="0.3">
      <c r="A14" s="26"/>
    </row>
    <row r="15" spans="1:3" ht="15.6" x14ac:dyDescent="0.3">
      <c r="B15" s="26" t="s">
        <v>65</v>
      </c>
    </row>
    <row r="16" spans="1:3" ht="15.6" x14ac:dyDescent="0.3">
      <c r="A16" s="26"/>
    </row>
    <row r="17" spans="1:3" ht="15.6" x14ac:dyDescent="0.3">
      <c r="B17" s="70" t="s">
        <v>133</v>
      </c>
    </row>
    <row r="18" spans="1:3" ht="15.6" x14ac:dyDescent="0.3">
      <c r="B18" s="200"/>
    </row>
    <row r="19" spans="1:3" ht="45" customHeight="1" x14ac:dyDescent="0.3">
      <c r="A19" s="205">
        <v>42015</v>
      </c>
    </row>
    <row r="20" spans="1:3" ht="15.6" x14ac:dyDescent="0.3">
      <c r="B20" s="68"/>
    </row>
    <row r="21" spans="1:3" x14ac:dyDescent="0.25">
      <c r="B21" s="216" t="s">
        <v>140</v>
      </c>
    </row>
    <row r="22" spans="1:3" s="95" customFormat="1" ht="15" x14ac:dyDescent="0.25">
      <c r="A22" s="96"/>
      <c r="B22" s="129"/>
    </row>
    <row r="23" spans="1:3" s="95" customFormat="1" ht="15" x14ac:dyDescent="0.25">
      <c r="A23" s="37"/>
      <c r="B23" s="11"/>
    </row>
    <row r="24" spans="1:3" s="95" customFormat="1" ht="15" x14ac:dyDescent="0.25">
      <c r="A24" s="96"/>
      <c r="B24" s="129"/>
    </row>
    <row r="25" spans="1:3" s="95" customFormat="1" ht="15" x14ac:dyDescent="0.25">
      <c r="A25" s="37"/>
      <c r="B25" s="11"/>
      <c r="C25" s="95" t="s">
        <v>150</v>
      </c>
    </row>
    <row r="26" spans="1:3" s="95" customFormat="1" ht="15" x14ac:dyDescent="0.25">
      <c r="A26" s="96"/>
      <c r="B26" s="11"/>
    </row>
    <row r="27" spans="1:3" x14ac:dyDescent="0.25">
      <c r="B27" s="11"/>
    </row>
    <row r="29" spans="1:3" x14ac:dyDescent="0.25">
      <c r="B29" s="216" t="s">
        <v>141</v>
      </c>
    </row>
    <row r="30" spans="1:3" ht="15" x14ac:dyDescent="0.25">
      <c r="B30" s="11"/>
      <c r="C30" s="95" t="s">
        <v>150</v>
      </c>
    </row>
    <row r="31" spans="1:3" x14ac:dyDescent="0.25">
      <c r="B31" s="11"/>
    </row>
    <row r="32" spans="1:3" x14ac:dyDescent="0.25">
      <c r="B32" s="11"/>
    </row>
    <row r="33" spans="2:2" x14ac:dyDescent="0.25">
      <c r="B33" s="11"/>
    </row>
    <row r="34" spans="2:2" x14ac:dyDescent="0.25">
      <c r="B34" s="11"/>
    </row>
    <row r="35" spans="2:2" x14ac:dyDescent="0.25">
      <c r="B35" s="11"/>
    </row>
  </sheetData>
  <phoneticPr fontId="33" type="noConversion"/>
  <pageMargins left="0.42" right="0.2" top="0.984251969" bottom="0.984251969" header="0.4921259845" footer="0.4921259845"/>
  <pageSetup paperSize="9" orientation="portrait" verticalDpi="300" r:id="rId1"/>
  <headerFooter alignWithMargins="0">
    <oddHeader>&amp;C&amp;"Arial,Fett"&amp;14Halle 14/15   U14m</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O77"/>
  <sheetViews>
    <sheetView view="pageLayout" zoomScaleNormal="100" workbookViewId="0">
      <selection activeCell="B8" sqref="B8"/>
    </sheetView>
  </sheetViews>
  <sheetFormatPr baseColWidth="10" defaultColWidth="9.33203125" defaultRowHeight="13.2" x14ac:dyDescent="0.25"/>
  <cols>
    <col min="1" max="1" width="14.88671875" style="15" customWidth="1"/>
    <col min="2" max="2" width="16.6640625" style="15" customWidth="1"/>
    <col min="3" max="3" width="2.5546875" style="265" customWidth="1"/>
    <col min="4" max="13" width="2.33203125" style="15" customWidth="1"/>
    <col min="14" max="14" width="18.88671875" style="15" customWidth="1"/>
    <col min="15" max="15" width="4" style="14" customWidth="1"/>
    <col min="16" max="16" width="1.44140625" style="14" customWidth="1"/>
    <col min="17" max="17" width="4" style="14" customWidth="1"/>
    <col min="18" max="18" width="1.6640625" style="14" customWidth="1"/>
    <col min="19" max="19" width="4" style="14" customWidth="1"/>
    <col min="20" max="20" width="1.44140625" style="14" customWidth="1"/>
    <col min="21" max="21" width="4" style="14" customWidth="1"/>
    <col min="22" max="22" width="1.6640625" style="14" customWidth="1"/>
    <col min="23" max="23" width="4.109375" style="14" customWidth="1"/>
    <col min="24" max="24" width="0.88671875" style="14" customWidth="1"/>
    <col min="25" max="25" width="4.109375" style="14" customWidth="1"/>
    <col min="26" max="26" width="4" style="14" customWidth="1"/>
    <col min="27" max="27" width="1.44140625" style="14" customWidth="1"/>
    <col min="28" max="28" width="4" style="14" customWidth="1"/>
    <col min="29" max="29" width="1.6640625" style="14" customWidth="1"/>
    <col min="30" max="30" width="4.109375" style="14" customWidth="1"/>
    <col min="31" max="31" width="0.88671875" style="14" customWidth="1"/>
    <col min="32" max="32" width="4.109375" style="14" customWidth="1"/>
    <col min="33" max="16384" width="9.33203125" style="15"/>
  </cols>
  <sheetData>
    <row r="1" spans="1:33" s="5" customFormat="1" x14ac:dyDescent="0.25">
      <c r="A1" s="181" t="s">
        <v>3</v>
      </c>
      <c r="B1" s="187">
        <f>Spielplan!C16</f>
        <v>42911</v>
      </c>
      <c r="C1" s="10"/>
      <c r="O1" s="4"/>
      <c r="P1" s="4"/>
      <c r="Q1" s="4"/>
      <c r="R1" s="4"/>
      <c r="S1" s="4"/>
      <c r="T1" s="4"/>
      <c r="U1" s="4"/>
      <c r="V1" s="4"/>
      <c r="W1" s="4"/>
      <c r="X1" s="4"/>
      <c r="Y1" s="4"/>
      <c r="Z1" s="4"/>
      <c r="AA1" s="4"/>
      <c r="AB1" s="4"/>
      <c r="AC1" s="4"/>
      <c r="AD1" s="4"/>
      <c r="AE1" s="4"/>
      <c r="AF1" s="4"/>
    </row>
    <row r="2" spans="1:33" s="5" customFormat="1" x14ac:dyDescent="0.25">
      <c r="A2" s="181" t="s">
        <v>4</v>
      </c>
      <c r="B2" s="11" t="s">
        <v>568</v>
      </c>
      <c r="C2" s="10"/>
      <c r="O2" s="4"/>
      <c r="P2" s="4"/>
      <c r="Q2" s="4"/>
      <c r="R2" s="4"/>
      <c r="S2" s="4"/>
      <c r="T2" s="4"/>
      <c r="U2" s="4"/>
      <c r="V2" s="4"/>
      <c r="W2" s="4"/>
      <c r="X2" s="4"/>
      <c r="Y2" s="4"/>
      <c r="Z2" s="4"/>
      <c r="AA2" s="4"/>
      <c r="AB2" s="4"/>
      <c r="AC2" s="4"/>
      <c r="AD2" s="4"/>
      <c r="AE2" s="4"/>
      <c r="AF2" s="4"/>
    </row>
    <row r="3" spans="1:33" s="5" customFormat="1" x14ac:dyDescent="0.25">
      <c r="A3" s="181" t="s">
        <v>6</v>
      </c>
      <c r="B3" s="11" t="s">
        <v>569</v>
      </c>
      <c r="O3" s="4"/>
      <c r="P3" s="4"/>
      <c r="Q3" s="4"/>
      <c r="R3" s="4"/>
      <c r="S3" s="4"/>
      <c r="T3" s="4"/>
      <c r="U3" s="4"/>
      <c r="V3" s="4"/>
      <c r="W3" s="4"/>
      <c r="X3" s="4"/>
      <c r="Y3" s="4"/>
      <c r="Z3" s="4"/>
      <c r="AA3" s="4"/>
      <c r="AB3" s="4"/>
      <c r="AC3" s="4"/>
      <c r="AD3" s="4"/>
      <c r="AE3" s="4"/>
      <c r="AF3" s="4"/>
    </row>
    <row r="4" spans="1:33" s="5" customFormat="1" x14ac:dyDescent="0.25">
      <c r="A4" s="181" t="s">
        <v>84</v>
      </c>
      <c r="B4" s="5" t="str">
        <f>Spielplan!E16</f>
        <v>10:00 Uhr</v>
      </c>
      <c r="C4" s="10"/>
      <c r="O4" s="4"/>
      <c r="P4" s="4"/>
      <c r="Q4" s="4"/>
      <c r="R4" s="4"/>
      <c r="S4" s="4"/>
      <c r="T4" s="4"/>
      <c r="U4" s="4"/>
      <c r="V4" s="4"/>
      <c r="W4" s="4"/>
      <c r="X4" s="4"/>
      <c r="Y4" s="4"/>
      <c r="Z4" s="4"/>
      <c r="AA4" s="4"/>
      <c r="AB4" s="4"/>
      <c r="AC4" s="4"/>
      <c r="AD4" s="4"/>
      <c r="AE4" s="4"/>
      <c r="AF4" s="4"/>
    </row>
    <row r="5" spans="1:33" s="5" customFormat="1" x14ac:dyDescent="0.25">
      <c r="A5" s="181" t="s">
        <v>5</v>
      </c>
      <c r="B5" s="5" t="s">
        <v>136</v>
      </c>
      <c r="C5" s="10"/>
      <c r="O5" s="4"/>
      <c r="P5" s="4"/>
      <c r="Q5" s="4"/>
      <c r="R5" s="4"/>
      <c r="S5" s="4"/>
      <c r="T5" s="4"/>
      <c r="U5" s="4"/>
      <c r="V5" s="4"/>
      <c r="W5" s="4"/>
      <c r="X5" s="4"/>
      <c r="Y5" s="4"/>
      <c r="Z5" s="4"/>
      <c r="AA5" s="4"/>
      <c r="AB5" s="4"/>
      <c r="AC5" s="4"/>
      <c r="AD5" s="4"/>
      <c r="AE5" s="4"/>
      <c r="AF5" s="4"/>
      <c r="AG5" s="16"/>
    </row>
    <row r="6" spans="1:33" s="5" customFormat="1" x14ac:dyDescent="0.25">
      <c r="A6" s="181" t="s">
        <v>7</v>
      </c>
      <c r="B6" s="5" t="s">
        <v>492</v>
      </c>
      <c r="C6" s="10"/>
      <c r="O6" s="4"/>
      <c r="P6" s="4"/>
      <c r="Q6" s="4"/>
      <c r="R6" s="4"/>
      <c r="S6" s="4"/>
      <c r="T6" s="4"/>
      <c r="U6" s="4"/>
      <c r="V6" s="4"/>
      <c r="W6" s="4"/>
      <c r="X6" s="4"/>
      <c r="Y6" s="4"/>
      <c r="Z6" s="4"/>
      <c r="AA6" s="4"/>
      <c r="AB6" s="4"/>
      <c r="AC6" s="4"/>
      <c r="AD6" s="4"/>
      <c r="AE6" s="4"/>
      <c r="AF6" s="4"/>
      <c r="AG6" s="16"/>
    </row>
    <row r="7" spans="1:33" s="5" customFormat="1" x14ac:dyDescent="0.25">
      <c r="A7" s="6" t="s">
        <v>100</v>
      </c>
      <c r="B7" s="166" t="s">
        <v>101</v>
      </c>
      <c r="C7" s="10"/>
      <c r="O7" s="6"/>
      <c r="P7" s="6"/>
      <c r="Q7" s="6"/>
      <c r="R7" s="6"/>
      <c r="S7" s="6"/>
      <c r="T7" s="6"/>
      <c r="U7" s="6"/>
      <c r="V7" s="6"/>
      <c r="W7" s="6"/>
      <c r="X7" s="6"/>
      <c r="Y7" s="6"/>
      <c r="Z7" s="4"/>
      <c r="AA7" s="4"/>
      <c r="AB7" s="4"/>
      <c r="AC7" s="4"/>
      <c r="AD7" s="4"/>
      <c r="AE7" s="4"/>
      <c r="AF7" s="4"/>
    </row>
    <row r="8" spans="1:33" s="5" customFormat="1" x14ac:dyDescent="0.25">
      <c r="A8" s="6" t="s">
        <v>88</v>
      </c>
      <c r="B8" s="16" t="s">
        <v>493</v>
      </c>
      <c r="C8" s="10"/>
      <c r="O8" s="4"/>
      <c r="P8" s="4"/>
      <c r="Q8" s="4"/>
      <c r="R8" s="4"/>
      <c r="S8" s="4"/>
      <c r="T8" s="4"/>
      <c r="U8" s="4"/>
      <c r="V8" s="4"/>
      <c r="W8" s="4"/>
      <c r="X8" s="4"/>
      <c r="Y8" s="4"/>
      <c r="Z8" s="4"/>
      <c r="AA8" s="4"/>
      <c r="AB8" s="4"/>
      <c r="AC8" s="4"/>
      <c r="AD8" s="4"/>
      <c r="AE8" s="4"/>
      <c r="AF8" s="4"/>
    </row>
    <row r="9" spans="1:33" s="5" customFormat="1" x14ac:dyDescent="0.25">
      <c r="A9" s="6"/>
      <c r="B9" s="16" t="s">
        <v>500</v>
      </c>
      <c r="C9" s="10"/>
      <c r="O9" s="4"/>
      <c r="P9" s="4"/>
      <c r="Q9" s="4"/>
      <c r="R9" s="4"/>
      <c r="S9" s="4"/>
      <c r="T9" s="4"/>
      <c r="U9" s="4"/>
      <c r="V9" s="4"/>
      <c r="W9" s="4"/>
      <c r="X9" s="4"/>
      <c r="Y9" s="4"/>
      <c r="Z9" s="4"/>
      <c r="AA9" s="4"/>
      <c r="AB9" s="4"/>
      <c r="AC9" s="4"/>
      <c r="AD9" s="4"/>
      <c r="AE9" s="4"/>
      <c r="AF9" s="4"/>
    </row>
    <row r="10" spans="1:33" s="5" customFormat="1" x14ac:dyDescent="0.25">
      <c r="A10" s="6"/>
      <c r="B10" s="16" t="s">
        <v>501</v>
      </c>
      <c r="C10" s="10"/>
      <c r="O10" s="4"/>
      <c r="P10" s="4"/>
      <c r="Q10" s="4"/>
      <c r="R10" s="4"/>
      <c r="S10" s="4"/>
      <c r="T10" s="4"/>
      <c r="U10" s="4"/>
      <c r="V10" s="4"/>
      <c r="W10" s="4"/>
      <c r="X10" s="4"/>
      <c r="Y10" s="4"/>
      <c r="Z10" s="4"/>
      <c r="AA10" s="4"/>
      <c r="AB10" s="4"/>
      <c r="AC10" s="4"/>
      <c r="AD10" s="4"/>
      <c r="AE10" s="4"/>
      <c r="AF10" s="4"/>
    </row>
    <row r="11" spans="1:33" s="5" customFormat="1" x14ac:dyDescent="0.25">
      <c r="A11" s="6"/>
      <c r="B11" s="16" t="s">
        <v>489</v>
      </c>
      <c r="C11" s="10"/>
      <c r="O11" s="4"/>
      <c r="P11" s="4"/>
      <c r="Q11" s="4"/>
      <c r="R11" s="14"/>
      <c r="S11" s="4"/>
      <c r="T11" s="4"/>
      <c r="U11" s="4"/>
      <c r="V11" s="14"/>
      <c r="W11" s="14"/>
      <c r="X11" s="14"/>
      <c r="Y11" s="14"/>
      <c r="Z11" s="4"/>
      <c r="AA11" s="4"/>
      <c r="AB11" s="4"/>
      <c r="AC11" s="14"/>
      <c r="AD11" s="14"/>
      <c r="AE11" s="14"/>
      <c r="AF11" s="14"/>
    </row>
    <row r="12" spans="1:33" s="5" customFormat="1" x14ac:dyDescent="0.25">
      <c r="A12" s="6"/>
      <c r="B12" s="16" t="s">
        <v>505</v>
      </c>
      <c r="C12" s="10"/>
      <c r="O12" s="4"/>
      <c r="P12" s="4"/>
      <c r="Q12" s="4"/>
      <c r="R12" s="14"/>
      <c r="S12" s="4"/>
      <c r="T12" s="4"/>
      <c r="U12" s="4"/>
      <c r="V12" s="14"/>
      <c r="W12" s="14"/>
      <c r="X12" s="14"/>
      <c r="Y12" s="14"/>
      <c r="Z12" s="4"/>
      <c r="AA12" s="4"/>
      <c r="AB12" s="4"/>
      <c r="AC12" s="14"/>
      <c r="AD12" s="14"/>
      <c r="AE12" s="14"/>
      <c r="AF12" s="14"/>
    </row>
    <row r="13" spans="1:33" s="291" customFormat="1" x14ac:dyDescent="0.25">
      <c r="A13" s="6"/>
      <c r="B13" s="288" t="s">
        <v>508</v>
      </c>
      <c r="C13" s="10"/>
      <c r="O13" s="292"/>
      <c r="P13" s="292"/>
      <c r="Q13" s="292"/>
      <c r="R13" s="289"/>
      <c r="S13" s="292"/>
      <c r="T13" s="292"/>
      <c r="U13" s="292"/>
      <c r="V13" s="289"/>
      <c r="W13" s="289"/>
      <c r="X13" s="289"/>
      <c r="Y13" s="289"/>
      <c r="Z13" s="292"/>
      <c r="AA13" s="292"/>
      <c r="AB13" s="292"/>
      <c r="AC13" s="289"/>
      <c r="AD13" s="289"/>
      <c r="AE13" s="289"/>
      <c r="AF13" s="289"/>
    </row>
    <row r="14" spans="1:33" s="11" customFormat="1" x14ac:dyDescent="0.25">
      <c r="A14" s="151"/>
      <c r="B14" s="4"/>
      <c r="C14" s="10"/>
      <c r="D14" s="4"/>
      <c r="E14" s="4"/>
      <c r="F14" s="4"/>
      <c r="G14" s="4"/>
      <c r="H14" s="4"/>
      <c r="I14" s="4"/>
      <c r="J14" s="4"/>
      <c r="K14" s="4"/>
      <c r="L14" s="4"/>
      <c r="M14" s="4"/>
      <c r="N14" s="4"/>
      <c r="O14" s="4"/>
      <c r="P14" s="4"/>
      <c r="Q14" s="4"/>
      <c r="R14" s="14"/>
      <c r="S14" s="4"/>
      <c r="T14" s="4"/>
      <c r="U14" s="4"/>
      <c r="V14" s="14"/>
      <c r="W14" s="14"/>
      <c r="X14" s="14"/>
      <c r="Y14" s="14"/>
      <c r="Z14" s="4"/>
      <c r="AA14" s="4"/>
      <c r="AB14" s="4"/>
      <c r="AC14" s="14"/>
      <c r="AD14" s="14"/>
      <c r="AE14" s="14"/>
      <c r="AF14" s="14"/>
    </row>
    <row r="15" spans="1:33" s="11" customFormat="1" x14ac:dyDescent="0.25">
      <c r="A15" s="323" t="s">
        <v>561</v>
      </c>
      <c r="B15" s="291" t="s">
        <v>9</v>
      </c>
      <c r="C15" s="10"/>
      <c r="D15" s="291" t="s">
        <v>10</v>
      </c>
      <c r="E15" s="292"/>
      <c r="F15" s="292"/>
      <c r="G15" s="292"/>
      <c r="H15" s="292"/>
      <c r="I15" s="292"/>
      <c r="J15" s="292"/>
      <c r="K15" s="292"/>
      <c r="L15" s="292"/>
      <c r="M15" s="292"/>
      <c r="N15" s="292" t="s">
        <v>11</v>
      </c>
      <c r="O15" s="290"/>
      <c r="P15" s="292" t="s">
        <v>125</v>
      </c>
      <c r="Q15" s="292"/>
      <c r="R15" s="289"/>
      <c r="S15" s="290"/>
      <c r="T15" s="292" t="s">
        <v>126</v>
      </c>
      <c r="U15" s="292"/>
      <c r="V15" s="289"/>
      <c r="W15" s="292"/>
      <c r="X15" s="292" t="s">
        <v>1</v>
      </c>
      <c r="Y15" s="292"/>
      <c r="Z15" s="14"/>
      <c r="AA15" s="4"/>
      <c r="AB15" s="4"/>
      <c r="AC15" s="14"/>
      <c r="AD15" s="4"/>
      <c r="AE15" s="4"/>
      <c r="AF15" s="4"/>
    </row>
    <row r="16" spans="1:33" s="11" customFormat="1" x14ac:dyDescent="0.25">
      <c r="A16" s="335"/>
      <c r="B16" s="292"/>
      <c r="C16" s="10"/>
      <c r="D16" s="292"/>
      <c r="E16" s="292"/>
      <c r="F16" s="292"/>
      <c r="G16" s="292"/>
      <c r="H16" s="292"/>
      <c r="I16" s="292"/>
      <c r="J16" s="292"/>
      <c r="K16" s="292"/>
      <c r="L16" s="292"/>
      <c r="M16" s="292"/>
      <c r="N16" s="292"/>
      <c r="O16" s="292"/>
      <c r="P16" s="292"/>
      <c r="Q16" s="292"/>
      <c r="R16" s="292"/>
      <c r="S16" s="292"/>
      <c r="T16" s="292"/>
      <c r="U16" s="292"/>
      <c r="V16" s="292"/>
      <c r="W16" s="292"/>
      <c r="X16" s="292"/>
      <c r="Y16" s="292"/>
      <c r="Z16" s="4"/>
      <c r="AA16" s="4"/>
      <c r="AB16" s="4"/>
      <c r="AC16" s="4"/>
      <c r="AD16" s="4"/>
      <c r="AE16" s="4"/>
      <c r="AF16" s="4"/>
    </row>
    <row r="17" spans="1:32" x14ac:dyDescent="0.25">
      <c r="A17" s="321">
        <v>1</v>
      </c>
      <c r="B17" s="288" t="str">
        <f>$B$8</f>
        <v>1. Gruppe A</v>
      </c>
      <c r="C17" s="264" t="s">
        <v>486</v>
      </c>
      <c r="D17" s="409" t="str">
        <f>$B$9</f>
        <v>1. Gruppe B</v>
      </c>
      <c r="E17" s="409"/>
      <c r="F17" s="409"/>
      <c r="G17" s="409"/>
      <c r="H17" s="409"/>
      <c r="I17" s="409"/>
      <c r="J17" s="409"/>
      <c r="K17" s="409"/>
      <c r="L17" s="409"/>
      <c r="M17" s="288"/>
      <c r="N17" s="288" t="str">
        <f>$B$12</f>
        <v>4. Gruppe A</v>
      </c>
      <c r="O17" s="289"/>
      <c r="P17" s="289" t="s">
        <v>2</v>
      </c>
      <c r="Q17" s="289"/>
      <c r="R17" s="289"/>
      <c r="S17" s="289"/>
      <c r="T17" s="289" t="s">
        <v>2</v>
      </c>
      <c r="U17" s="289"/>
      <c r="V17" s="289"/>
      <c r="W17" s="289"/>
      <c r="X17" s="290" t="s">
        <v>2</v>
      </c>
      <c r="Y17" s="289"/>
    </row>
    <row r="18" spans="1:32" x14ac:dyDescent="0.25">
      <c r="A18" s="321">
        <v>2</v>
      </c>
      <c r="B18" s="288" t="str">
        <f>$B$10</f>
        <v>2. Gruppe C</v>
      </c>
      <c r="C18" s="264" t="s">
        <v>486</v>
      </c>
      <c r="D18" s="409" t="str">
        <f>$B$11</f>
        <v>3. Gruppe B</v>
      </c>
      <c r="E18" s="409"/>
      <c r="F18" s="409"/>
      <c r="G18" s="409"/>
      <c r="H18" s="409"/>
      <c r="I18" s="409"/>
      <c r="J18" s="409"/>
      <c r="K18" s="409"/>
      <c r="L18" s="409"/>
      <c r="M18" s="288"/>
      <c r="N18" s="288" t="str">
        <f>$B$13</f>
        <v>4. Gruppe C</v>
      </c>
      <c r="O18" s="289"/>
      <c r="P18" s="289" t="s">
        <v>2</v>
      </c>
      <c r="Q18" s="289"/>
      <c r="R18" s="289"/>
      <c r="S18" s="289"/>
      <c r="T18" s="289" t="s">
        <v>2</v>
      </c>
      <c r="U18" s="289"/>
      <c r="V18" s="289"/>
      <c r="W18" s="289"/>
      <c r="X18" s="290" t="s">
        <v>2</v>
      </c>
      <c r="Y18" s="289"/>
    </row>
    <row r="19" spans="1:32" x14ac:dyDescent="0.25">
      <c r="A19" s="321"/>
      <c r="B19"/>
      <c r="C19" s="13"/>
      <c r="D19" s="8"/>
      <c r="E19" s="8"/>
      <c r="F19" s="8"/>
      <c r="G19" s="8"/>
      <c r="H19" s="8"/>
      <c r="I19" s="8"/>
      <c r="J19" s="8"/>
      <c r="K19" s="8"/>
      <c r="L19" s="8"/>
      <c r="M19"/>
      <c r="N19"/>
      <c r="O19" s="290"/>
      <c r="P19" s="290"/>
      <c r="Q19" s="290"/>
      <c r="R19" s="290"/>
      <c r="S19" s="290"/>
      <c r="T19" s="290"/>
      <c r="U19" s="290"/>
      <c r="V19" s="290"/>
      <c r="W19" s="290"/>
      <c r="X19" s="290"/>
      <c r="Y19" s="290"/>
    </row>
    <row r="20" spans="1:32" x14ac:dyDescent="0.25">
      <c r="A20" s="336">
        <v>1</v>
      </c>
      <c r="B20" s="288" t="str">
        <f>$B$12</f>
        <v>4. Gruppe A</v>
      </c>
      <c r="C20" s="264" t="s">
        <v>486</v>
      </c>
      <c r="D20" s="409" t="str">
        <f>$B$13</f>
        <v>4. Gruppe C</v>
      </c>
      <c r="E20" s="409"/>
      <c r="F20" s="409"/>
      <c r="G20" s="409"/>
      <c r="H20" s="409"/>
      <c r="I20" s="409"/>
      <c r="J20" s="409"/>
      <c r="K20" s="409"/>
      <c r="L20" s="409"/>
      <c r="M20" s="288"/>
      <c r="N20" s="288" t="str">
        <f>$B$9</f>
        <v>1. Gruppe B</v>
      </c>
      <c r="O20" s="289"/>
      <c r="P20" s="289" t="s">
        <v>2</v>
      </c>
      <c r="Q20" s="289"/>
      <c r="R20" s="289"/>
      <c r="S20" s="289"/>
      <c r="T20" s="289" t="s">
        <v>2</v>
      </c>
      <c r="U20" s="289"/>
      <c r="V20" s="289"/>
      <c r="W20" s="289"/>
      <c r="X20" s="290" t="s">
        <v>2</v>
      </c>
      <c r="Y20" s="289"/>
    </row>
    <row r="21" spans="1:32" x14ac:dyDescent="0.25">
      <c r="A21" s="321">
        <v>2</v>
      </c>
      <c r="B21" s="288" t="str">
        <f>$B$8</f>
        <v>1. Gruppe A</v>
      </c>
      <c r="C21" s="264" t="s">
        <v>486</v>
      </c>
      <c r="D21" s="409" t="str">
        <f>$B$11</f>
        <v>3. Gruppe B</v>
      </c>
      <c r="E21" s="409"/>
      <c r="F21" s="409"/>
      <c r="G21" s="409"/>
      <c r="H21" s="409"/>
      <c r="I21" s="409"/>
      <c r="J21" s="409"/>
      <c r="K21" s="409"/>
      <c r="L21" s="409"/>
      <c r="M21" s="288"/>
      <c r="N21" s="288" t="str">
        <f>$B$10</f>
        <v>2. Gruppe C</v>
      </c>
      <c r="O21" s="289"/>
      <c r="P21" s="289" t="s">
        <v>2</v>
      </c>
      <c r="Q21" s="289"/>
      <c r="R21" s="289"/>
      <c r="S21" s="289"/>
      <c r="T21" s="289" t="s">
        <v>2</v>
      </c>
      <c r="U21" s="289"/>
      <c r="V21" s="289"/>
      <c r="W21" s="289"/>
      <c r="X21" s="290" t="s">
        <v>2</v>
      </c>
      <c r="Y21" s="289"/>
    </row>
    <row r="22" spans="1:32" x14ac:dyDescent="0.25">
      <c r="A22" s="321" t="s">
        <v>565</v>
      </c>
      <c r="B22"/>
      <c r="C22" s="13"/>
      <c r="D22" s="8"/>
      <c r="E22" s="8"/>
      <c r="F22" s="8"/>
      <c r="G22" s="8"/>
      <c r="H22" s="8"/>
      <c r="I22" s="8"/>
      <c r="J22" s="8"/>
      <c r="K22" s="8"/>
      <c r="L22" s="8"/>
      <c r="M22"/>
      <c r="N22"/>
      <c r="O22" s="290"/>
      <c r="P22" s="290"/>
      <c r="Q22" s="290"/>
      <c r="R22" s="290"/>
      <c r="S22" s="290"/>
      <c r="T22" s="290"/>
      <c r="U22" s="290"/>
      <c r="V22" s="290"/>
      <c r="W22" s="290"/>
      <c r="X22" s="290"/>
      <c r="Y22" s="290"/>
    </row>
    <row r="23" spans="1:32" x14ac:dyDescent="0.25">
      <c r="A23" s="321">
        <v>1</v>
      </c>
      <c r="B23" s="288" t="str">
        <f>$B$9</f>
        <v>1. Gruppe B</v>
      </c>
      <c r="C23" s="264" t="s">
        <v>486</v>
      </c>
      <c r="D23" s="411" t="str">
        <f>$B$12</f>
        <v>4. Gruppe A</v>
      </c>
      <c r="E23" s="411"/>
      <c r="F23" s="411"/>
      <c r="G23" s="411"/>
      <c r="H23" s="411"/>
      <c r="I23" s="411"/>
      <c r="J23" s="411"/>
      <c r="K23" s="411"/>
      <c r="L23" s="411"/>
      <c r="M23" s="8"/>
      <c r="N23" s="288" t="str">
        <f>$B$11</f>
        <v>3. Gruppe B</v>
      </c>
      <c r="O23" s="290"/>
      <c r="P23" s="289" t="s">
        <v>2</v>
      </c>
      <c r="Q23" s="290"/>
      <c r="R23" s="292"/>
      <c r="S23" s="290"/>
      <c r="T23" s="289" t="s">
        <v>2</v>
      </c>
      <c r="U23" s="290"/>
      <c r="V23" s="292"/>
      <c r="W23" s="289"/>
      <c r="X23" s="290" t="s">
        <v>2</v>
      </c>
      <c r="Y23" s="289"/>
    </row>
    <row r="24" spans="1:32" x14ac:dyDescent="0.25">
      <c r="A24" s="321">
        <v>2</v>
      </c>
      <c r="B24" s="288" t="str">
        <f>$B$10</f>
        <v>2. Gruppe C</v>
      </c>
      <c r="C24" s="264" t="s">
        <v>486</v>
      </c>
      <c r="D24" s="411" t="str">
        <f>$B$13</f>
        <v>4. Gruppe C</v>
      </c>
      <c r="E24" s="411"/>
      <c r="F24" s="411"/>
      <c r="G24" s="411"/>
      <c r="H24" s="411"/>
      <c r="I24" s="411"/>
      <c r="J24" s="411"/>
      <c r="K24" s="411"/>
      <c r="L24" s="411"/>
      <c r="M24" s="8"/>
      <c r="N24" s="8" t="str">
        <f>$B$8</f>
        <v>1. Gruppe A</v>
      </c>
      <c r="O24" s="290"/>
      <c r="P24" s="289" t="s">
        <v>2</v>
      </c>
      <c r="Q24" s="290"/>
      <c r="R24" s="289"/>
      <c r="S24" s="290"/>
      <c r="T24" s="289" t="s">
        <v>2</v>
      </c>
      <c r="U24" s="290"/>
      <c r="V24" s="289"/>
      <c r="W24" s="289"/>
      <c r="X24" s="290" t="s">
        <v>2</v>
      </c>
      <c r="Y24" s="289"/>
    </row>
    <row r="25" spans="1:32" x14ac:dyDescent="0.25">
      <c r="A25" s="336"/>
      <c r="B25"/>
      <c r="C25" s="13"/>
      <c r="D25" s="8"/>
      <c r="E25" s="8"/>
      <c r="F25" s="8"/>
      <c r="G25" s="8"/>
      <c r="H25" s="8"/>
      <c r="I25" s="8"/>
      <c r="J25" s="8"/>
      <c r="K25" s="8"/>
      <c r="L25" s="8"/>
      <c r="M25"/>
      <c r="N25"/>
      <c r="O25" s="290"/>
      <c r="P25" s="290"/>
      <c r="Q25" s="290"/>
      <c r="R25" s="290"/>
      <c r="S25" s="290"/>
      <c r="T25" s="290"/>
      <c r="U25" s="290"/>
      <c r="V25" s="290"/>
      <c r="W25" s="290"/>
      <c r="X25" s="290"/>
      <c r="Y25" s="290"/>
    </row>
    <row r="26" spans="1:32" x14ac:dyDescent="0.25">
      <c r="A26" s="321">
        <v>1</v>
      </c>
      <c r="B26" s="288" t="str">
        <f>$B$8</f>
        <v>1. Gruppe A</v>
      </c>
      <c r="C26" s="264" t="s">
        <v>486</v>
      </c>
      <c r="D26" s="409" t="str">
        <f>$B$10</f>
        <v>2. Gruppe C</v>
      </c>
      <c r="E26" s="409"/>
      <c r="F26" s="409"/>
      <c r="G26" s="409"/>
      <c r="H26" s="409"/>
      <c r="I26" s="409"/>
      <c r="J26" s="409"/>
      <c r="K26" s="409"/>
      <c r="L26" s="409"/>
      <c r="M26" s="288"/>
      <c r="N26" s="288" t="str">
        <f>$B$12</f>
        <v>4. Gruppe A</v>
      </c>
      <c r="O26" s="289"/>
      <c r="P26" s="289" t="s">
        <v>2</v>
      </c>
      <c r="Q26" s="289"/>
      <c r="R26" s="289"/>
      <c r="S26" s="289"/>
      <c r="T26" s="289" t="s">
        <v>2</v>
      </c>
      <c r="U26" s="289"/>
      <c r="V26" s="289"/>
      <c r="W26" s="289"/>
      <c r="X26" s="290" t="s">
        <v>2</v>
      </c>
      <c r="Y26" s="289"/>
      <c r="AC26" s="4"/>
    </row>
    <row r="27" spans="1:32" x14ac:dyDescent="0.25">
      <c r="A27" s="321">
        <v>2</v>
      </c>
      <c r="B27" s="8" t="str">
        <f>$B$9</f>
        <v>1. Gruppe B</v>
      </c>
      <c r="C27" s="264" t="s">
        <v>486</v>
      </c>
      <c r="D27" s="411" t="str">
        <f>$B$11</f>
        <v>3. Gruppe B</v>
      </c>
      <c r="E27" s="411"/>
      <c r="F27" s="411"/>
      <c r="G27" s="411"/>
      <c r="H27" s="411"/>
      <c r="I27" s="411"/>
      <c r="J27" s="411"/>
      <c r="K27" s="411"/>
      <c r="L27" s="411"/>
      <c r="M27" s="8"/>
      <c r="N27" s="8" t="str">
        <f>$B$13</f>
        <v>4. Gruppe C</v>
      </c>
      <c r="O27" s="290"/>
      <c r="P27" s="289" t="s">
        <v>2</v>
      </c>
      <c r="Q27" s="290"/>
      <c r="R27" s="290"/>
      <c r="S27" s="290"/>
      <c r="T27" s="289" t="s">
        <v>2</v>
      </c>
      <c r="U27" s="290"/>
      <c r="V27" s="290"/>
      <c r="W27" s="289"/>
      <c r="X27" s="290" t="s">
        <v>2</v>
      </c>
      <c r="Y27" s="289"/>
    </row>
    <row r="28" spans="1:32" x14ac:dyDescent="0.25">
      <c r="A28" s="321" t="s">
        <v>565</v>
      </c>
      <c r="B28"/>
      <c r="C28" s="13"/>
      <c r="D28" s="8"/>
      <c r="E28" s="8"/>
      <c r="F28" s="8"/>
      <c r="G28" s="8"/>
      <c r="H28" s="8"/>
      <c r="I28" s="8"/>
      <c r="J28" s="8"/>
      <c r="K28" s="8"/>
      <c r="L28" s="8"/>
      <c r="M28"/>
      <c r="N28"/>
      <c r="O28" s="290"/>
      <c r="P28" s="290"/>
      <c r="Q28" s="290"/>
      <c r="R28" s="290"/>
      <c r="S28" s="290"/>
      <c r="T28" s="290"/>
      <c r="U28" s="290"/>
      <c r="V28" s="290"/>
      <c r="W28" s="290"/>
      <c r="X28" s="290"/>
      <c r="Y28" s="290"/>
    </row>
    <row r="29" spans="1:32" x14ac:dyDescent="0.25">
      <c r="A29" s="321">
        <v>1</v>
      </c>
      <c r="B29" s="8" t="str">
        <f>$B$10</f>
        <v>2. Gruppe C</v>
      </c>
      <c r="C29" s="264" t="s">
        <v>486</v>
      </c>
      <c r="D29" s="411" t="str">
        <f>$B$12</f>
        <v>4. Gruppe A</v>
      </c>
      <c r="E29" s="411"/>
      <c r="F29" s="411"/>
      <c r="G29" s="411"/>
      <c r="H29" s="411"/>
      <c r="I29" s="411"/>
      <c r="J29" s="411"/>
      <c r="K29" s="411"/>
      <c r="L29" s="411"/>
      <c r="M29" s="8"/>
      <c r="N29" s="8" t="str">
        <f>$B$8</f>
        <v>1. Gruppe A</v>
      </c>
      <c r="O29" s="290"/>
      <c r="P29" s="289" t="s">
        <v>2</v>
      </c>
      <c r="Q29" s="290"/>
      <c r="R29" s="292"/>
      <c r="S29" s="290"/>
      <c r="T29" s="289" t="s">
        <v>2</v>
      </c>
      <c r="U29" s="290"/>
      <c r="V29" s="292"/>
      <c r="W29" s="289"/>
      <c r="X29" s="290" t="s">
        <v>2</v>
      </c>
      <c r="Y29" s="289"/>
    </row>
    <row r="30" spans="1:32" s="14" customFormat="1" x14ac:dyDescent="0.25">
      <c r="A30" s="321">
        <v>2</v>
      </c>
      <c r="B30" s="288" t="str">
        <f>$B$11</f>
        <v>3. Gruppe B</v>
      </c>
      <c r="C30" s="264" t="s">
        <v>486</v>
      </c>
      <c r="D30" s="409" t="str">
        <f>$B$13</f>
        <v>4. Gruppe C</v>
      </c>
      <c r="E30" s="409"/>
      <c r="F30" s="409"/>
      <c r="G30" s="409"/>
      <c r="H30" s="409"/>
      <c r="I30" s="409"/>
      <c r="J30" s="409"/>
      <c r="K30" s="409"/>
      <c r="L30" s="409"/>
      <c r="M30" s="288"/>
      <c r="N30" s="288" t="str">
        <f>$B$9</f>
        <v>1. Gruppe B</v>
      </c>
      <c r="O30" s="289"/>
      <c r="P30" s="289" t="s">
        <v>2</v>
      </c>
      <c r="Q30" s="289"/>
      <c r="R30" s="289"/>
      <c r="S30" s="289"/>
      <c r="T30" s="289" t="s">
        <v>2</v>
      </c>
      <c r="U30" s="289"/>
      <c r="V30" s="289"/>
      <c r="W30" s="289"/>
      <c r="X30" s="290" t="s">
        <v>2</v>
      </c>
      <c r="Y30" s="289"/>
    </row>
    <row r="31" spans="1:32" s="11" customFormat="1" x14ac:dyDescent="0.25">
      <c r="A31" s="336"/>
      <c r="B31"/>
      <c r="C31" s="13"/>
      <c r="D31" s="8"/>
      <c r="E31" s="8"/>
      <c r="F31" s="8"/>
      <c r="G31" s="8"/>
      <c r="H31" s="8"/>
      <c r="I31" s="8"/>
      <c r="J31" s="8"/>
      <c r="K31" s="8"/>
      <c r="L31" s="8"/>
      <c r="M31"/>
      <c r="N31"/>
      <c r="O31" s="290"/>
      <c r="P31" s="290"/>
      <c r="Q31" s="290"/>
      <c r="R31" s="290"/>
      <c r="S31" s="290"/>
      <c r="T31" s="290"/>
      <c r="U31" s="290"/>
      <c r="V31" s="290"/>
      <c r="W31" s="290"/>
      <c r="X31" s="290"/>
      <c r="Y31" s="290"/>
      <c r="Z31" s="14"/>
      <c r="AA31" s="14"/>
      <c r="AB31" s="14"/>
      <c r="AC31" s="14"/>
      <c r="AD31" s="14"/>
      <c r="AE31" s="14"/>
      <c r="AF31" s="14"/>
    </row>
    <row r="32" spans="1:32" x14ac:dyDescent="0.25">
      <c r="A32" s="321">
        <v>1</v>
      </c>
      <c r="B32" s="8" t="str">
        <f>$B$8</f>
        <v>1. Gruppe A</v>
      </c>
      <c r="C32" s="264" t="s">
        <v>486</v>
      </c>
      <c r="D32" s="411" t="str">
        <f>$B$12</f>
        <v>4. Gruppe A</v>
      </c>
      <c r="E32" s="411"/>
      <c r="F32" s="411"/>
      <c r="G32" s="411"/>
      <c r="H32" s="411"/>
      <c r="I32" s="411"/>
      <c r="J32" s="411"/>
      <c r="K32" s="411"/>
      <c r="L32" s="411"/>
      <c r="M32" s="8"/>
      <c r="N32" s="8" t="str">
        <f>$B$10</f>
        <v>2. Gruppe C</v>
      </c>
      <c r="O32" s="290"/>
      <c r="P32" s="289" t="s">
        <v>2</v>
      </c>
      <c r="Q32" s="290"/>
      <c r="R32" s="292"/>
      <c r="S32" s="290"/>
      <c r="T32" s="289" t="s">
        <v>2</v>
      </c>
      <c r="U32" s="290"/>
      <c r="V32" s="292"/>
      <c r="W32" s="289"/>
      <c r="X32" s="290" t="s">
        <v>2</v>
      </c>
      <c r="Y32" s="289"/>
      <c r="AC32" s="4"/>
    </row>
    <row r="33" spans="1:41" x14ac:dyDescent="0.25">
      <c r="A33" s="321">
        <v>2</v>
      </c>
      <c r="B33" s="288" t="str">
        <f>$B$9</f>
        <v>1. Gruppe B</v>
      </c>
      <c r="C33" s="264" t="s">
        <v>486</v>
      </c>
      <c r="D33" s="409" t="str">
        <f>$B$13</f>
        <v>4. Gruppe C</v>
      </c>
      <c r="E33" s="409"/>
      <c r="F33" s="409"/>
      <c r="G33" s="409"/>
      <c r="H33" s="409"/>
      <c r="I33" s="409"/>
      <c r="J33" s="409"/>
      <c r="K33" s="409"/>
      <c r="L33" s="409"/>
      <c r="M33" s="288"/>
      <c r="N33" s="288" t="str">
        <f>$B$11</f>
        <v>3. Gruppe B</v>
      </c>
      <c r="O33" s="289"/>
      <c r="P33" s="289" t="s">
        <v>2</v>
      </c>
      <c r="Q33" s="289"/>
      <c r="R33" s="289"/>
      <c r="S33" s="289"/>
      <c r="T33" s="289" t="s">
        <v>2</v>
      </c>
      <c r="U33" s="289"/>
      <c r="V33" s="289"/>
      <c r="W33" s="289"/>
      <c r="X33" s="290" t="s">
        <v>2</v>
      </c>
      <c r="Y33" s="289"/>
      <c r="AG33" s="16"/>
      <c r="AH33" s="16"/>
      <c r="AI33" s="16"/>
      <c r="AJ33" s="16"/>
      <c r="AK33" s="16"/>
      <c r="AL33" s="16"/>
      <c r="AM33" s="16"/>
      <c r="AN33" s="16"/>
      <c r="AO33" s="16"/>
    </row>
    <row r="34" spans="1:41" x14ac:dyDescent="0.25">
      <c r="A34" s="321" t="s">
        <v>565</v>
      </c>
      <c r="B34"/>
      <c r="C34" s="13"/>
      <c r="D34" s="8"/>
      <c r="E34" s="8"/>
      <c r="F34" s="8"/>
      <c r="G34" s="8"/>
      <c r="H34" s="8"/>
      <c r="I34" s="8"/>
      <c r="J34" s="8"/>
      <c r="K34" s="8"/>
      <c r="L34" s="8"/>
      <c r="M34"/>
      <c r="N34"/>
      <c r="O34" s="290"/>
      <c r="P34" s="290"/>
      <c r="Q34" s="290"/>
      <c r="R34" s="290"/>
      <c r="S34" s="290"/>
      <c r="T34" s="290"/>
      <c r="U34" s="290"/>
      <c r="V34" s="290"/>
      <c r="W34" s="290"/>
      <c r="X34" s="290"/>
      <c r="Y34" s="290"/>
      <c r="AH34" s="16"/>
      <c r="AI34" s="16"/>
      <c r="AJ34" s="16"/>
      <c r="AK34" s="16"/>
      <c r="AL34" s="16"/>
      <c r="AM34" s="16"/>
      <c r="AN34" s="16"/>
      <c r="AO34" s="16"/>
    </row>
    <row r="35" spans="1:41" x14ac:dyDescent="0.25">
      <c r="A35" s="321">
        <v>1</v>
      </c>
      <c r="B35" s="8" t="str">
        <f>$B$9</f>
        <v>1. Gruppe B</v>
      </c>
      <c r="C35" s="264" t="s">
        <v>486</v>
      </c>
      <c r="D35" s="411" t="str">
        <f>$B$10</f>
        <v>2. Gruppe C</v>
      </c>
      <c r="E35" s="411"/>
      <c r="F35" s="411"/>
      <c r="G35" s="411"/>
      <c r="H35" s="411"/>
      <c r="I35" s="411"/>
      <c r="J35" s="411"/>
      <c r="K35" s="411"/>
      <c r="L35" s="411"/>
      <c r="M35" s="8"/>
      <c r="N35" s="8" t="str">
        <f>$B$13</f>
        <v>4. Gruppe C</v>
      </c>
      <c r="O35" s="290"/>
      <c r="P35" s="289" t="s">
        <v>2</v>
      </c>
      <c r="Q35" s="290"/>
      <c r="R35" s="292"/>
      <c r="S35" s="290"/>
      <c r="T35" s="289" t="s">
        <v>2</v>
      </c>
      <c r="U35" s="290"/>
      <c r="V35" s="292"/>
      <c r="W35" s="289"/>
      <c r="X35" s="290" t="s">
        <v>2</v>
      </c>
      <c r="Y35" s="289"/>
    </row>
    <row r="36" spans="1:41" x14ac:dyDescent="0.25">
      <c r="A36" s="321">
        <v>2</v>
      </c>
      <c r="B36" s="288" t="str">
        <f>$B$11</f>
        <v>3. Gruppe B</v>
      </c>
      <c r="C36" s="264" t="s">
        <v>486</v>
      </c>
      <c r="D36" s="409" t="str">
        <f>$B$12</f>
        <v>4. Gruppe A</v>
      </c>
      <c r="E36" s="409"/>
      <c r="F36" s="409"/>
      <c r="G36" s="409"/>
      <c r="H36" s="409"/>
      <c r="I36" s="409"/>
      <c r="J36" s="409"/>
      <c r="K36" s="409"/>
      <c r="L36" s="409"/>
      <c r="M36" s="288"/>
      <c r="N36" s="288" t="str">
        <f>$B$8</f>
        <v>1. Gruppe A</v>
      </c>
      <c r="O36" s="289"/>
      <c r="P36" s="289" t="s">
        <v>2</v>
      </c>
      <c r="Q36" s="289"/>
      <c r="R36" s="289"/>
      <c r="S36" s="289"/>
      <c r="T36" s="289" t="s">
        <v>2</v>
      </c>
      <c r="U36" s="289"/>
      <c r="V36" s="289"/>
      <c r="W36" s="289"/>
      <c r="X36" s="290" t="s">
        <v>2</v>
      </c>
      <c r="Y36" s="289"/>
      <c r="Z36" s="289"/>
      <c r="AA36" s="289"/>
      <c r="AB36" s="289"/>
      <c r="AC36" s="292"/>
      <c r="AD36" s="289"/>
      <c r="AE36" s="289"/>
      <c r="AF36" s="289"/>
    </row>
    <row r="37" spans="1:41" x14ac:dyDescent="0.25">
      <c r="A37" s="336"/>
      <c r="B37"/>
      <c r="C37" s="13"/>
      <c r="D37" s="8"/>
      <c r="E37" s="8"/>
      <c r="F37" s="8"/>
      <c r="G37" s="8"/>
      <c r="H37" s="8"/>
      <c r="I37" s="8"/>
      <c r="J37" s="8"/>
      <c r="K37" s="8"/>
      <c r="L37" s="8"/>
      <c r="M37"/>
      <c r="N37"/>
      <c r="O37" s="290"/>
      <c r="P37" s="290"/>
      <c r="Q37" s="290"/>
      <c r="R37" s="290"/>
      <c r="S37" s="290"/>
      <c r="T37" s="290"/>
      <c r="U37" s="290"/>
      <c r="V37" s="290"/>
      <c r="W37" s="290"/>
      <c r="X37" s="290"/>
      <c r="Y37" s="290"/>
      <c r="Z37" s="289"/>
      <c r="AA37" s="289"/>
      <c r="AB37" s="289"/>
      <c r="AC37" s="289"/>
      <c r="AD37" s="289"/>
      <c r="AE37" s="289"/>
      <c r="AF37" s="289"/>
      <c r="AG37" s="288"/>
      <c r="AH37" s="288"/>
      <c r="AI37" s="288"/>
      <c r="AJ37" s="288"/>
      <c r="AK37" s="288"/>
      <c r="AL37" s="288"/>
      <c r="AM37" s="288"/>
      <c r="AN37" s="288"/>
      <c r="AO37" s="288"/>
    </row>
    <row r="38" spans="1:41" x14ac:dyDescent="0.25">
      <c r="A38" s="321">
        <v>1</v>
      </c>
      <c r="B38" s="8" t="str">
        <f>$B$8</f>
        <v>1. Gruppe A</v>
      </c>
      <c r="C38" s="264" t="s">
        <v>486</v>
      </c>
      <c r="D38" s="411" t="str">
        <f>$B$13</f>
        <v>4. Gruppe C</v>
      </c>
      <c r="E38" s="411"/>
      <c r="F38" s="411"/>
      <c r="G38" s="411"/>
      <c r="H38" s="411"/>
      <c r="I38" s="411"/>
      <c r="J38" s="411"/>
      <c r="K38" s="411"/>
      <c r="L38" s="411"/>
      <c r="M38" s="8"/>
      <c r="N38" s="8" t="str">
        <f>$B$9</f>
        <v>1. Gruppe B</v>
      </c>
      <c r="O38" s="290"/>
      <c r="P38" s="289" t="s">
        <v>2</v>
      </c>
      <c r="Q38" s="290"/>
      <c r="R38" s="292"/>
      <c r="S38" s="290"/>
      <c r="T38" s="289" t="s">
        <v>2</v>
      </c>
      <c r="U38" s="290"/>
      <c r="V38" s="292"/>
      <c r="W38" s="289"/>
      <c r="X38" s="290" t="s">
        <v>2</v>
      </c>
      <c r="Y38" s="289"/>
      <c r="Z38" s="289"/>
      <c r="AA38" s="289"/>
      <c r="AB38" s="289"/>
      <c r="AC38" s="289"/>
      <c r="AD38" s="289"/>
      <c r="AE38" s="289"/>
      <c r="AF38" s="289"/>
      <c r="AH38" s="288"/>
      <c r="AI38" s="288"/>
      <c r="AJ38" s="288"/>
      <c r="AK38" s="288"/>
      <c r="AL38" s="288"/>
      <c r="AM38" s="288"/>
      <c r="AN38" s="288"/>
      <c r="AO38" s="288"/>
    </row>
    <row r="39" spans="1:41" x14ac:dyDescent="0.25">
      <c r="A39" s="151"/>
      <c r="B39" s="288"/>
      <c r="C39" s="289"/>
      <c r="D39" s="288"/>
      <c r="E39" s="288"/>
      <c r="F39" s="288"/>
      <c r="G39" s="288"/>
      <c r="H39" s="288"/>
      <c r="I39" s="288"/>
      <c r="J39" s="288"/>
      <c r="K39" s="288"/>
      <c r="L39" s="288"/>
      <c r="M39" s="288"/>
      <c r="N39" s="288"/>
      <c r="O39" s="289"/>
      <c r="P39" s="289"/>
      <c r="Q39" s="289"/>
      <c r="R39" s="289"/>
      <c r="S39" s="289"/>
      <c r="T39" s="289"/>
      <c r="U39" s="289"/>
      <c r="V39" s="289"/>
      <c r="W39" s="289"/>
      <c r="X39" s="289"/>
      <c r="Y39" s="289"/>
      <c r="Z39" s="289"/>
      <c r="AA39" s="289"/>
      <c r="AB39" s="289"/>
      <c r="AC39" s="289"/>
      <c r="AD39" s="289"/>
      <c r="AE39" s="289"/>
      <c r="AF39" s="289"/>
    </row>
    <row r="40" spans="1:41" x14ac:dyDescent="0.25">
      <c r="A40" s="151" t="s">
        <v>120</v>
      </c>
      <c r="B40" s="16"/>
      <c r="D40" s="16"/>
      <c r="E40" s="16"/>
      <c r="F40" s="16"/>
      <c r="G40" s="16"/>
      <c r="H40" s="16"/>
      <c r="I40" s="16"/>
      <c r="J40" s="16"/>
      <c r="K40" s="16"/>
      <c r="L40" s="16"/>
      <c r="M40" s="16"/>
      <c r="N40" s="16"/>
      <c r="P40" s="14" t="s">
        <v>0</v>
      </c>
      <c r="T40" s="14" t="s">
        <v>0</v>
      </c>
      <c r="X40" s="14" t="s">
        <v>1</v>
      </c>
      <c r="AG40" s="14"/>
      <c r="AH40" s="14"/>
      <c r="AI40" s="14"/>
      <c r="AJ40" s="14"/>
      <c r="AK40" s="14"/>
      <c r="AL40" s="14"/>
      <c r="AM40" s="14"/>
    </row>
    <row r="41" spans="1:41" x14ac:dyDescent="0.25">
      <c r="B41" s="15" t="str">
        <f>T(B8)</f>
        <v>1. Gruppe A</v>
      </c>
      <c r="D41" s="206"/>
      <c r="E41" s="206"/>
      <c r="F41" s="206"/>
      <c r="G41" s="206"/>
      <c r="H41" s="206"/>
      <c r="I41" s="324"/>
      <c r="J41" s="207"/>
      <c r="K41" s="207"/>
      <c r="L41" s="207"/>
      <c r="M41" s="207"/>
      <c r="P41" s="14" t="s">
        <v>2</v>
      </c>
      <c r="T41" s="14" t="s">
        <v>2</v>
      </c>
      <c r="X41" s="14" t="s">
        <v>2</v>
      </c>
      <c r="AG41" s="14"/>
      <c r="AH41" s="14"/>
      <c r="AI41" s="14"/>
      <c r="AJ41" s="14"/>
      <c r="AK41" s="14"/>
      <c r="AL41" s="14"/>
      <c r="AM41" s="14"/>
    </row>
    <row r="42" spans="1:41" x14ac:dyDescent="0.25">
      <c r="A42" s="151"/>
      <c r="B42" s="16" t="str">
        <f>T(B9)</f>
        <v>1. Gruppe B</v>
      </c>
      <c r="D42" s="206"/>
      <c r="E42" s="172"/>
      <c r="F42" s="172"/>
      <c r="G42" s="172"/>
      <c r="H42" s="172"/>
      <c r="I42" s="325"/>
      <c r="J42" s="173"/>
      <c r="K42" s="173"/>
      <c r="L42" s="173"/>
      <c r="M42" s="173"/>
      <c r="N42" s="173"/>
      <c r="P42" s="14" t="s">
        <v>2</v>
      </c>
      <c r="R42" s="4"/>
      <c r="T42" s="14" t="s">
        <v>2</v>
      </c>
      <c r="V42" s="4"/>
      <c r="X42" s="14" t="s">
        <v>2</v>
      </c>
      <c r="AC42" s="4"/>
      <c r="AG42" s="14"/>
      <c r="AH42" s="14"/>
      <c r="AI42" s="14"/>
      <c r="AJ42" s="14"/>
      <c r="AK42" s="14"/>
      <c r="AL42" s="14"/>
      <c r="AM42" s="14"/>
    </row>
    <row r="43" spans="1:41" x14ac:dyDescent="0.25">
      <c r="A43" s="151"/>
      <c r="B43" s="16" t="str">
        <f>T(B10)</f>
        <v>2. Gruppe C</v>
      </c>
      <c r="D43" s="172"/>
      <c r="E43" s="172"/>
      <c r="F43" s="172"/>
      <c r="G43" s="172"/>
      <c r="H43" s="172"/>
      <c r="I43" s="325"/>
      <c r="J43" s="173"/>
      <c r="K43" s="173"/>
      <c r="L43" s="173"/>
      <c r="M43" s="173"/>
      <c r="N43" s="16"/>
      <c r="P43" s="14" t="s">
        <v>2</v>
      </c>
      <c r="T43" s="14" t="s">
        <v>2</v>
      </c>
      <c r="X43" s="14" t="s">
        <v>2</v>
      </c>
      <c r="AG43" s="14"/>
      <c r="AH43" s="14"/>
      <c r="AI43" s="14"/>
      <c r="AJ43" s="14"/>
      <c r="AK43" s="14"/>
      <c r="AL43" s="14"/>
      <c r="AM43" s="14"/>
    </row>
    <row r="44" spans="1:41" x14ac:dyDescent="0.25">
      <c r="A44" s="151"/>
      <c r="B44" s="16" t="str">
        <f>T(B11)</f>
        <v>3. Gruppe B</v>
      </c>
      <c r="D44" s="172"/>
      <c r="E44" s="172"/>
      <c r="F44" s="172"/>
      <c r="G44" s="172"/>
      <c r="H44" s="172"/>
      <c r="I44" s="325"/>
      <c r="J44" s="173"/>
      <c r="K44" s="173"/>
      <c r="L44" s="173"/>
      <c r="M44" s="173"/>
      <c r="N44" s="16"/>
      <c r="P44" s="14" t="s">
        <v>2</v>
      </c>
      <c r="T44" s="14" t="s">
        <v>2</v>
      </c>
      <c r="X44" s="14" t="s">
        <v>2</v>
      </c>
      <c r="AG44" s="14"/>
      <c r="AH44" s="14"/>
      <c r="AI44" s="14"/>
      <c r="AJ44" s="14"/>
      <c r="AK44" s="14"/>
      <c r="AL44" s="14"/>
      <c r="AM44" s="14"/>
    </row>
    <row r="45" spans="1:41" x14ac:dyDescent="0.25">
      <c r="B45" s="288" t="str">
        <f t="shared" ref="B45:B46" si="0">T(B12)</f>
        <v>4. Gruppe A</v>
      </c>
      <c r="D45" s="206"/>
      <c r="E45" s="206"/>
      <c r="F45" s="206"/>
      <c r="G45" s="206"/>
      <c r="H45" s="206"/>
      <c r="I45" s="324"/>
      <c r="J45" s="207"/>
      <c r="K45" s="207"/>
      <c r="L45" s="207"/>
      <c r="M45" s="207"/>
      <c r="P45" s="14" t="s">
        <v>2</v>
      </c>
      <c r="T45" s="14" t="s">
        <v>2</v>
      </c>
      <c r="X45" s="14" t="s">
        <v>2</v>
      </c>
      <c r="AG45" s="14"/>
      <c r="AH45" s="14"/>
      <c r="AI45" s="14"/>
      <c r="AJ45" s="14"/>
      <c r="AK45" s="14"/>
      <c r="AL45" s="14"/>
      <c r="AM45" s="14"/>
    </row>
    <row r="46" spans="1:41" s="11" customFormat="1" x14ac:dyDescent="0.25">
      <c r="A46" s="151"/>
      <c r="B46" s="288" t="str">
        <f t="shared" si="0"/>
        <v>4. Gruppe C</v>
      </c>
      <c r="C46" s="265"/>
      <c r="D46" s="172"/>
      <c r="E46" s="172"/>
      <c r="F46" s="172"/>
      <c r="G46" s="172"/>
      <c r="H46" s="172"/>
      <c r="I46" s="16"/>
      <c r="J46" s="16"/>
      <c r="K46" s="16"/>
      <c r="L46" s="16"/>
      <c r="M46" s="16"/>
      <c r="N46" s="16"/>
      <c r="O46" s="14"/>
      <c r="P46" s="14" t="s">
        <v>2</v>
      </c>
      <c r="Q46" s="14"/>
      <c r="R46" s="4"/>
      <c r="S46" s="14"/>
      <c r="T46" s="289" t="s">
        <v>2</v>
      </c>
      <c r="U46" s="14"/>
      <c r="V46" s="4"/>
      <c r="W46" s="14"/>
      <c r="X46" s="289" t="s">
        <v>2</v>
      </c>
      <c r="Y46" s="14"/>
      <c r="Z46" s="4"/>
      <c r="AA46" s="14"/>
      <c r="AB46" s="4"/>
      <c r="AC46" s="14"/>
      <c r="AD46" s="14"/>
      <c r="AE46" s="14"/>
      <c r="AF46" s="14"/>
    </row>
    <row r="47" spans="1:41" x14ac:dyDescent="0.25">
      <c r="A47" s="151"/>
      <c r="B47" s="16"/>
      <c r="D47" s="16"/>
      <c r="E47" s="16"/>
      <c r="F47" s="16"/>
      <c r="G47" s="16"/>
      <c r="H47" s="16"/>
      <c r="I47" s="16"/>
      <c r="J47" s="16"/>
      <c r="K47" s="16"/>
      <c r="L47" s="16"/>
      <c r="M47" s="16"/>
      <c r="N47" s="16"/>
    </row>
    <row r="49" spans="1:32" x14ac:dyDescent="0.25">
      <c r="A49" s="151"/>
      <c r="B49" s="16"/>
      <c r="D49" s="16"/>
      <c r="E49" s="16"/>
      <c r="F49" s="16"/>
      <c r="G49" s="16"/>
      <c r="H49" s="16"/>
      <c r="I49" s="16"/>
      <c r="J49" s="16"/>
      <c r="K49" s="16"/>
      <c r="L49" s="16"/>
      <c r="M49" s="16"/>
      <c r="N49" s="16"/>
      <c r="AC49" s="4"/>
    </row>
    <row r="50" spans="1:32" x14ac:dyDescent="0.25">
      <c r="A50" s="151"/>
      <c r="B50" s="16"/>
      <c r="D50" s="16"/>
      <c r="E50" s="16"/>
      <c r="F50" s="16"/>
      <c r="G50" s="16"/>
      <c r="H50" s="16"/>
      <c r="I50" s="16"/>
      <c r="J50" s="16"/>
      <c r="K50" s="16"/>
      <c r="L50" s="16"/>
      <c r="M50" s="16"/>
      <c r="N50" s="16"/>
    </row>
    <row r="51" spans="1:32" x14ac:dyDescent="0.25">
      <c r="A51" s="151"/>
      <c r="B51" s="16"/>
      <c r="D51" s="16"/>
      <c r="E51" s="16"/>
      <c r="F51" s="16"/>
      <c r="G51" s="16"/>
      <c r="H51" s="16"/>
      <c r="I51" s="16"/>
      <c r="J51" s="16"/>
      <c r="K51" s="16"/>
      <c r="L51" s="16"/>
      <c r="M51" s="16"/>
      <c r="N51" s="16"/>
    </row>
    <row r="53" spans="1:32" x14ac:dyDescent="0.25">
      <c r="A53" s="151"/>
      <c r="B53" s="16"/>
      <c r="D53" s="16"/>
      <c r="E53" s="16"/>
      <c r="F53" s="16"/>
      <c r="G53" s="16"/>
      <c r="H53" s="16"/>
      <c r="I53" s="16"/>
      <c r="J53" s="16"/>
      <c r="K53" s="16"/>
      <c r="L53" s="16"/>
      <c r="M53" s="16"/>
      <c r="N53" s="16"/>
      <c r="R53" s="4"/>
      <c r="V53" s="4"/>
      <c r="AC53" s="4"/>
    </row>
    <row r="55" spans="1:32" x14ac:dyDescent="0.25">
      <c r="A55" s="151"/>
      <c r="B55" s="16"/>
      <c r="D55" s="16"/>
      <c r="E55" s="16"/>
      <c r="F55" s="16"/>
      <c r="G55" s="16"/>
      <c r="H55" s="16"/>
      <c r="I55" s="16"/>
      <c r="J55" s="16"/>
      <c r="K55" s="16"/>
      <c r="L55" s="16"/>
      <c r="M55" s="16"/>
      <c r="N55" s="16"/>
      <c r="AC55" s="4"/>
      <c r="AD55" s="4"/>
      <c r="AE55" s="4"/>
      <c r="AF55" s="4"/>
    </row>
    <row r="56" spans="1:32" s="5" customFormat="1" x14ac:dyDescent="0.25">
      <c r="A56" s="6"/>
      <c r="C56" s="10"/>
      <c r="O56" s="14"/>
      <c r="P56" s="14"/>
      <c r="Q56" s="14"/>
      <c r="R56" s="14"/>
      <c r="S56" s="14"/>
      <c r="T56" s="14"/>
      <c r="U56" s="14"/>
      <c r="V56" s="14"/>
      <c r="W56" s="14"/>
      <c r="X56" s="14"/>
      <c r="Y56" s="14"/>
      <c r="Z56" s="4"/>
      <c r="AA56" s="4"/>
      <c r="AB56" s="4"/>
      <c r="AC56" s="4"/>
      <c r="AD56" s="4"/>
      <c r="AE56" s="4"/>
      <c r="AF56" s="4"/>
    </row>
    <row r="57" spans="1:32" s="5" customFormat="1" x14ac:dyDescent="0.25">
      <c r="A57" s="6"/>
      <c r="C57" s="10"/>
      <c r="O57" s="14"/>
      <c r="P57" s="14"/>
      <c r="Q57" s="14"/>
      <c r="R57" s="14"/>
      <c r="S57" s="14"/>
      <c r="T57" s="14"/>
      <c r="U57" s="14"/>
      <c r="V57" s="14"/>
      <c r="W57" s="14"/>
      <c r="X57" s="14"/>
      <c r="Y57" s="14"/>
      <c r="Z57" s="4"/>
      <c r="AA57" s="4"/>
      <c r="AB57" s="4"/>
      <c r="AC57" s="4"/>
      <c r="AD57" s="4"/>
      <c r="AE57" s="4"/>
      <c r="AF57" s="4"/>
    </row>
    <row r="58" spans="1:32" s="5" customFormat="1" x14ac:dyDescent="0.25">
      <c r="A58" s="6"/>
      <c r="C58" s="10"/>
      <c r="O58" s="4"/>
      <c r="P58" s="14"/>
      <c r="Q58" s="4"/>
      <c r="R58" s="14"/>
      <c r="S58" s="4"/>
      <c r="T58" s="14"/>
      <c r="U58" s="4"/>
      <c r="V58" s="14"/>
      <c r="W58" s="14"/>
      <c r="X58" s="14"/>
      <c r="Y58" s="14"/>
      <c r="Z58" s="4"/>
      <c r="AA58" s="4"/>
      <c r="AB58" s="4"/>
      <c r="AC58" s="4"/>
      <c r="AD58" s="4"/>
      <c r="AE58" s="4"/>
      <c r="AF58" s="4"/>
    </row>
    <row r="59" spans="1:32" s="5" customFormat="1" x14ac:dyDescent="0.25">
      <c r="A59" s="6"/>
      <c r="C59" s="10"/>
      <c r="O59" s="14"/>
      <c r="P59" s="14"/>
      <c r="Q59" s="14"/>
      <c r="R59" s="14"/>
      <c r="S59" s="14"/>
      <c r="T59" s="14"/>
      <c r="U59" s="14"/>
      <c r="V59" s="14"/>
      <c r="W59" s="14"/>
      <c r="X59" s="14"/>
      <c r="Y59" s="14"/>
      <c r="Z59" s="4"/>
      <c r="AA59" s="4"/>
      <c r="AB59" s="4"/>
      <c r="AC59" s="4"/>
      <c r="AD59" s="4"/>
      <c r="AE59" s="4"/>
      <c r="AF59" s="4"/>
    </row>
    <row r="60" spans="1:32" s="5" customFormat="1" x14ac:dyDescent="0.25">
      <c r="A60" s="6"/>
      <c r="C60" s="10"/>
      <c r="O60" s="14"/>
      <c r="P60" s="14"/>
      <c r="Q60" s="14"/>
      <c r="R60" s="14"/>
      <c r="S60" s="14"/>
      <c r="T60" s="14"/>
      <c r="U60" s="14"/>
      <c r="V60" s="14"/>
      <c r="W60" s="14"/>
      <c r="X60" s="14"/>
      <c r="Y60" s="14"/>
      <c r="Z60" s="4"/>
      <c r="AA60" s="4"/>
      <c r="AB60" s="4"/>
      <c r="AC60" s="4"/>
      <c r="AD60" s="4"/>
      <c r="AE60" s="4"/>
      <c r="AF60" s="4"/>
    </row>
    <row r="61" spans="1:32" s="5" customFormat="1" x14ac:dyDescent="0.25">
      <c r="A61" s="6"/>
      <c r="C61" s="10"/>
      <c r="O61" s="14"/>
      <c r="P61" s="14"/>
      <c r="Q61" s="14"/>
      <c r="R61" s="4"/>
      <c r="S61" s="14"/>
      <c r="T61" s="14"/>
      <c r="U61" s="14"/>
      <c r="V61" s="4"/>
      <c r="W61" s="14"/>
      <c r="X61" s="14"/>
      <c r="Y61" s="14"/>
      <c r="Z61" s="4"/>
      <c r="AA61" s="4"/>
      <c r="AB61" s="4"/>
      <c r="AC61" s="4"/>
      <c r="AD61" s="4"/>
      <c r="AE61" s="4"/>
      <c r="AF61" s="4"/>
    </row>
    <row r="62" spans="1:32" s="5" customFormat="1" x14ac:dyDescent="0.25">
      <c r="A62" s="6"/>
      <c r="C62" s="10"/>
      <c r="O62" s="14"/>
      <c r="P62" s="14"/>
      <c r="Q62" s="14"/>
      <c r="R62" s="14"/>
      <c r="S62" s="14"/>
      <c r="T62" s="14"/>
      <c r="U62" s="14"/>
      <c r="V62" s="14"/>
      <c r="W62" s="14"/>
      <c r="X62" s="14"/>
      <c r="Y62" s="14"/>
      <c r="Z62" s="4"/>
      <c r="AA62" s="4"/>
      <c r="AB62" s="4"/>
      <c r="AC62" s="4"/>
      <c r="AD62" s="4"/>
      <c r="AE62" s="4"/>
      <c r="AF62" s="4"/>
    </row>
    <row r="63" spans="1:32" s="5" customFormat="1" x14ac:dyDescent="0.25">
      <c r="A63" s="6"/>
      <c r="C63" s="10"/>
      <c r="O63" s="14"/>
      <c r="P63" s="14"/>
      <c r="Q63" s="14"/>
      <c r="R63" s="14"/>
      <c r="S63" s="14"/>
      <c r="T63" s="14"/>
      <c r="U63" s="14"/>
      <c r="V63" s="14"/>
      <c r="W63" s="14"/>
      <c r="X63" s="14"/>
      <c r="Y63" s="14"/>
      <c r="Z63" s="4"/>
      <c r="AA63" s="4"/>
      <c r="AB63" s="4"/>
      <c r="AC63" s="14"/>
      <c r="AD63" s="14"/>
      <c r="AE63" s="14"/>
      <c r="AF63" s="14"/>
    </row>
    <row r="64" spans="1:32" s="5" customFormat="1" x14ac:dyDescent="0.25">
      <c r="A64" s="6"/>
      <c r="C64" s="10"/>
      <c r="O64" s="14"/>
      <c r="P64" s="14"/>
      <c r="Q64" s="14"/>
      <c r="R64" s="14"/>
      <c r="S64" s="14"/>
      <c r="T64" s="14"/>
      <c r="U64" s="14"/>
      <c r="V64" s="14"/>
      <c r="W64" s="14"/>
      <c r="X64" s="14"/>
      <c r="Y64" s="14"/>
      <c r="Z64" s="4"/>
      <c r="AA64" s="4"/>
      <c r="AB64" s="4"/>
      <c r="AC64" s="14"/>
      <c r="AD64" s="14"/>
      <c r="AE64" s="14"/>
      <c r="AF64" s="14"/>
    </row>
    <row r="65" spans="1:41" s="5" customFormat="1" x14ac:dyDescent="0.25">
      <c r="A65" s="6"/>
      <c r="C65" s="10"/>
      <c r="O65" s="14"/>
      <c r="P65" s="14"/>
      <c r="Q65" s="14"/>
      <c r="R65" s="4"/>
      <c r="S65" s="14"/>
      <c r="T65" s="14"/>
      <c r="U65" s="14"/>
      <c r="V65" s="4"/>
      <c r="W65" s="14"/>
      <c r="X65" s="14"/>
      <c r="Y65" s="14"/>
      <c r="Z65" s="4"/>
      <c r="AA65" s="4"/>
      <c r="AB65" s="4"/>
      <c r="AC65" s="14"/>
      <c r="AD65" s="14"/>
      <c r="AE65" s="14"/>
      <c r="AF65" s="14"/>
    </row>
    <row r="67" spans="1:41" x14ac:dyDescent="0.25">
      <c r="R67" s="4"/>
      <c r="V67" s="4"/>
      <c r="W67" s="4"/>
      <c r="X67" s="4"/>
      <c r="Y67" s="4"/>
    </row>
    <row r="68" spans="1:41" x14ac:dyDescent="0.25">
      <c r="O68" s="4"/>
      <c r="P68" s="4"/>
      <c r="Q68" s="4"/>
      <c r="R68" s="4"/>
      <c r="S68" s="4"/>
      <c r="T68" s="4"/>
      <c r="U68" s="4"/>
      <c r="V68" s="4"/>
      <c r="W68" s="4"/>
      <c r="X68" s="4"/>
      <c r="Y68" s="4"/>
    </row>
    <row r="69" spans="1:41" x14ac:dyDescent="0.25">
      <c r="O69" s="4"/>
      <c r="P69" s="4"/>
      <c r="Q69" s="4"/>
      <c r="R69" s="4"/>
      <c r="S69" s="4"/>
      <c r="T69" s="4"/>
      <c r="U69" s="4"/>
      <c r="V69" s="4"/>
      <c r="W69" s="4"/>
      <c r="X69" s="4"/>
      <c r="Y69" s="4"/>
    </row>
    <row r="70" spans="1:41" x14ac:dyDescent="0.25">
      <c r="O70" s="4"/>
      <c r="P70" s="4"/>
      <c r="Q70" s="4"/>
      <c r="R70" s="4"/>
      <c r="S70" s="4"/>
      <c r="T70" s="4"/>
      <c r="U70" s="4"/>
      <c r="V70" s="4"/>
      <c r="W70" s="4"/>
      <c r="X70" s="4"/>
      <c r="Y70" s="4"/>
    </row>
    <row r="71" spans="1:41" x14ac:dyDescent="0.25">
      <c r="O71" s="4"/>
      <c r="P71" s="4"/>
      <c r="Q71" s="4"/>
      <c r="R71" s="4"/>
      <c r="S71" s="4"/>
      <c r="T71" s="4"/>
      <c r="U71" s="4"/>
      <c r="V71" s="4"/>
      <c r="W71" s="4"/>
      <c r="X71" s="4"/>
      <c r="Y71" s="4"/>
    </row>
    <row r="72" spans="1:41" x14ac:dyDescent="0.25">
      <c r="O72" s="4"/>
      <c r="P72" s="4"/>
      <c r="Q72" s="4"/>
      <c r="R72" s="4"/>
      <c r="S72" s="4"/>
      <c r="T72" s="4"/>
      <c r="U72" s="4"/>
      <c r="V72" s="4"/>
      <c r="W72" s="4"/>
      <c r="X72" s="4"/>
      <c r="Y72" s="4"/>
    </row>
    <row r="73" spans="1:41" x14ac:dyDescent="0.25">
      <c r="O73" s="4"/>
      <c r="P73" s="4"/>
      <c r="Q73" s="4"/>
      <c r="R73" s="4"/>
      <c r="S73" s="4"/>
      <c r="T73" s="4"/>
      <c r="U73" s="4"/>
      <c r="V73" s="4"/>
      <c r="W73" s="4"/>
      <c r="X73" s="4"/>
      <c r="Y73" s="4"/>
    </row>
    <row r="74" spans="1:41" x14ac:dyDescent="0.25">
      <c r="O74" s="4"/>
      <c r="P74" s="4"/>
      <c r="Q74" s="4"/>
      <c r="R74" s="4"/>
      <c r="S74" s="4"/>
      <c r="T74" s="4"/>
      <c r="U74" s="4"/>
      <c r="V74" s="4"/>
      <c r="W74" s="4"/>
      <c r="X74" s="4"/>
      <c r="Y74" s="4"/>
    </row>
    <row r="75" spans="1:41" x14ac:dyDescent="0.25">
      <c r="O75" s="4"/>
      <c r="P75" s="4"/>
      <c r="Q75" s="4"/>
      <c r="S75" s="4"/>
      <c r="T75" s="4"/>
      <c r="U75" s="4"/>
    </row>
    <row r="76" spans="1:41" s="14" customFormat="1" x14ac:dyDescent="0.25">
      <c r="A76" s="15"/>
      <c r="B76" s="15"/>
      <c r="C76" s="265"/>
      <c r="D76" s="15"/>
      <c r="E76" s="15"/>
      <c r="F76" s="15"/>
      <c r="G76" s="15"/>
      <c r="H76" s="15"/>
      <c r="I76" s="15"/>
      <c r="J76" s="15"/>
      <c r="K76" s="15"/>
      <c r="L76" s="15"/>
      <c r="M76" s="15"/>
      <c r="N76" s="15"/>
      <c r="O76" s="4"/>
      <c r="P76" s="4"/>
      <c r="Q76" s="4"/>
      <c r="S76" s="4"/>
      <c r="T76" s="4"/>
      <c r="U76" s="4"/>
      <c r="AG76" s="15"/>
      <c r="AH76" s="15"/>
      <c r="AI76" s="15"/>
      <c r="AJ76" s="15"/>
      <c r="AK76" s="15"/>
      <c r="AL76" s="15"/>
      <c r="AM76" s="15"/>
      <c r="AN76" s="15"/>
      <c r="AO76" s="15"/>
    </row>
    <row r="77" spans="1:41" s="14" customFormat="1" x14ac:dyDescent="0.25">
      <c r="A77" s="15"/>
      <c r="B77" s="15"/>
      <c r="C77" s="265"/>
      <c r="D77" s="15"/>
      <c r="E77" s="15"/>
      <c r="F77" s="15"/>
      <c r="G77" s="15"/>
      <c r="H77" s="15"/>
      <c r="I77" s="15"/>
      <c r="J77" s="15"/>
      <c r="K77" s="15"/>
      <c r="L77" s="15"/>
      <c r="M77" s="15"/>
      <c r="N77" s="15"/>
      <c r="O77" s="4"/>
      <c r="P77" s="4"/>
      <c r="Q77" s="4"/>
      <c r="S77" s="4"/>
      <c r="T77" s="4"/>
      <c r="U77" s="4"/>
      <c r="AG77" s="15"/>
      <c r="AH77" s="15"/>
      <c r="AI77" s="15"/>
      <c r="AJ77" s="15"/>
      <c r="AK77" s="15"/>
      <c r="AL77" s="15"/>
      <c r="AM77" s="15"/>
      <c r="AN77" s="15"/>
      <c r="AO77" s="15"/>
    </row>
  </sheetData>
  <mergeCells count="15">
    <mergeCell ref="D24:L24"/>
    <mergeCell ref="D17:L17"/>
    <mergeCell ref="D18:L18"/>
    <mergeCell ref="D20:L20"/>
    <mergeCell ref="D21:L21"/>
    <mergeCell ref="D23:L23"/>
    <mergeCell ref="D35:L35"/>
    <mergeCell ref="D36:L36"/>
    <mergeCell ref="D38:L38"/>
    <mergeCell ref="D26:L26"/>
    <mergeCell ref="D27:L27"/>
    <mergeCell ref="D29:L29"/>
    <mergeCell ref="D30:L30"/>
    <mergeCell ref="D32:L32"/>
    <mergeCell ref="D33:L33"/>
  </mergeCells>
  <pageMargins left="0.31496062992125984" right="0.23622047244094491" top="0.62992125984251968" bottom="0.43307086614173229" header="0.27559055118110237" footer="0.23622047244094491"/>
  <pageSetup paperSize="9" scale="90" orientation="portrait" cellComments="asDisplayed" verticalDpi="300" r:id="rId1"/>
  <headerFooter alignWithMargins="0">
    <oddHeader>&amp;C&amp;"Arial,Fett"&amp;18Spielplan Feldsaison 2017 der U14 männlich</oddHeader>
    <oddFooter>&amp;CErstellt von Markus Knodel am &amp;D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O67"/>
  <sheetViews>
    <sheetView view="pageLayout" zoomScaleNormal="100" workbookViewId="0">
      <selection activeCell="A9" sqref="A9"/>
    </sheetView>
  </sheetViews>
  <sheetFormatPr baseColWidth="10" defaultColWidth="9.33203125" defaultRowHeight="13.2" x14ac:dyDescent="0.25"/>
  <cols>
    <col min="1" max="1" width="14.88671875" style="15" customWidth="1"/>
    <col min="2" max="2" width="16.6640625" style="15" customWidth="1"/>
    <col min="3" max="3" width="2.5546875" style="265" customWidth="1"/>
    <col min="4" max="13" width="2.33203125" style="15" customWidth="1"/>
    <col min="14" max="14" width="18.88671875" style="15" customWidth="1"/>
    <col min="15" max="15" width="4" style="14" customWidth="1"/>
    <col min="16" max="16" width="1.44140625" style="14" customWidth="1"/>
    <col min="17" max="17" width="4" style="14" customWidth="1"/>
    <col min="18" max="18" width="1.6640625" style="14" customWidth="1"/>
    <col min="19" max="19" width="4" style="14" customWidth="1"/>
    <col min="20" max="20" width="1.44140625" style="14" customWidth="1"/>
    <col min="21" max="21" width="4" style="14" customWidth="1"/>
    <col min="22" max="22" width="1.6640625" style="14" customWidth="1"/>
    <col min="23" max="23" width="4.109375" style="14" customWidth="1"/>
    <col min="24" max="24" width="0.88671875" style="14" customWidth="1"/>
    <col min="25" max="25" width="4.109375" style="14" customWidth="1"/>
    <col min="26" max="26" width="4" style="14" customWidth="1"/>
    <col min="27" max="27" width="1.44140625" style="14" customWidth="1"/>
    <col min="28" max="28" width="4" style="14" customWidth="1"/>
    <col min="29" max="29" width="1.6640625" style="14" customWidth="1"/>
    <col min="30" max="30" width="4.109375" style="14" customWidth="1"/>
    <col min="31" max="31" width="0.88671875" style="14" customWidth="1"/>
    <col min="32" max="32" width="4.109375" style="14" customWidth="1"/>
    <col min="33" max="16384" width="9.33203125" style="15"/>
  </cols>
  <sheetData>
    <row r="1" spans="1:33" s="5" customFormat="1" x14ac:dyDescent="0.25">
      <c r="A1" s="181" t="s">
        <v>3</v>
      </c>
      <c r="B1" s="187">
        <f>Spielplan!C17</f>
        <v>42911</v>
      </c>
      <c r="C1" s="10"/>
      <c r="O1" s="4"/>
      <c r="P1" s="4"/>
      <c r="Q1" s="4"/>
      <c r="R1" s="4"/>
      <c r="S1" s="4"/>
      <c r="T1" s="4"/>
      <c r="U1" s="4"/>
      <c r="V1" s="4"/>
      <c r="W1" s="4"/>
      <c r="X1" s="4"/>
      <c r="Y1" s="4"/>
      <c r="Z1" s="4"/>
      <c r="AA1" s="4"/>
      <c r="AB1" s="4"/>
      <c r="AC1" s="4"/>
      <c r="AD1" s="4"/>
      <c r="AE1" s="4"/>
      <c r="AF1" s="4"/>
    </row>
    <row r="2" spans="1:33" s="5" customFormat="1" x14ac:dyDescent="0.25">
      <c r="A2" s="181" t="s">
        <v>4</v>
      </c>
      <c r="B2" s="11" t="s">
        <v>570</v>
      </c>
      <c r="C2" s="10"/>
      <c r="O2" s="4"/>
      <c r="P2" s="4"/>
      <c r="Q2" s="4"/>
      <c r="R2" s="4"/>
      <c r="S2" s="4"/>
      <c r="T2" s="4"/>
      <c r="U2" s="4"/>
      <c r="V2" s="4"/>
      <c r="W2" s="4"/>
      <c r="X2" s="4"/>
      <c r="Y2" s="4"/>
      <c r="Z2" s="4"/>
      <c r="AA2" s="4"/>
      <c r="AB2" s="4"/>
      <c r="AC2" s="4"/>
      <c r="AD2" s="4"/>
      <c r="AE2" s="4"/>
      <c r="AF2" s="4"/>
    </row>
    <row r="3" spans="1:33" s="5" customFormat="1" x14ac:dyDescent="0.25">
      <c r="A3" s="181" t="s">
        <v>6</v>
      </c>
      <c r="B3" s="11" t="s">
        <v>571</v>
      </c>
      <c r="O3" s="4"/>
      <c r="P3" s="4"/>
      <c r="Q3" s="4"/>
      <c r="R3" s="4"/>
      <c r="S3" s="4"/>
      <c r="T3" s="4"/>
      <c r="U3" s="4"/>
      <c r="V3" s="4"/>
      <c r="W3" s="4"/>
      <c r="X3" s="4"/>
      <c r="Y3" s="4"/>
      <c r="Z3" s="4"/>
      <c r="AA3" s="4"/>
      <c r="AB3" s="4"/>
      <c r="AC3" s="4"/>
      <c r="AD3" s="4"/>
      <c r="AE3" s="4"/>
      <c r="AF3" s="4"/>
    </row>
    <row r="4" spans="1:33" s="5" customFormat="1" x14ac:dyDescent="0.25">
      <c r="A4" s="181" t="s">
        <v>84</v>
      </c>
      <c r="B4" s="5" t="str">
        <f>Spielplan!E17</f>
        <v>10:00 Uhr</v>
      </c>
      <c r="C4" s="10"/>
      <c r="O4" s="4"/>
      <c r="P4" s="4"/>
      <c r="Q4" s="4"/>
      <c r="R4" s="4"/>
      <c r="S4" s="4"/>
      <c r="T4" s="4"/>
      <c r="U4" s="4"/>
      <c r="V4" s="4"/>
      <c r="W4" s="4"/>
      <c r="X4" s="4"/>
      <c r="Y4" s="4"/>
      <c r="Z4" s="4"/>
      <c r="AA4" s="4"/>
      <c r="AB4" s="4"/>
      <c r="AC4" s="4"/>
      <c r="AD4" s="4"/>
      <c r="AE4" s="4"/>
      <c r="AF4" s="4"/>
    </row>
    <row r="5" spans="1:33" s="5" customFormat="1" x14ac:dyDescent="0.25">
      <c r="A5" s="181" t="s">
        <v>5</v>
      </c>
      <c r="B5" s="5" t="s">
        <v>136</v>
      </c>
      <c r="C5" s="10"/>
      <c r="O5" s="4"/>
      <c r="P5" s="4"/>
      <c r="Q5" s="4"/>
      <c r="R5" s="4"/>
      <c r="S5" s="4"/>
      <c r="T5" s="4"/>
      <c r="U5" s="4"/>
      <c r="V5" s="4"/>
      <c r="W5" s="4"/>
      <c r="X5" s="4"/>
      <c r="Y5" s="4"/>
      <c r="Z5" s="4"/>
      <c r="AA5" s="4"/>
      <c r="AB5" s="4"/>
      <c r="AC5" s="4"/>
      <c r="AD5" s="4"/>
      <c r="AE5" s="4"/>
      <c r="AF5" s="4"/>
      <c r="AG5" s="16"/>
    </row>
    <row r="6" spans="1:33" s="5" customFormat="1" x14ac:dyDescent="0.25">
      <c r="A6" s="181" t="s">
        <v>7</v>
      </c>
      <c r="B6" s="5" t="s">
        <v>498</v>
      </c>
      <c r="C6" s="10"/>
      <c r="O6" s="4"/>
      <c r="P6" s="4"/>
      <c r="Q6" s="4"/>
      <c r="R6" s="4"/>
      <c r="S6" s="4"/>
      <c r="T6" s="4"/>
      <c r="U6" s="4"/>
      <c r="V6" s="4"/>
      <c r="W6" s="4"/>
      <c r="X6" s="4"/>
      <c r="Y6" s="4"/>
      <c r="Z6" s="4"/>
      <c r="AA6" s="4"/>
      <c r="AB6" s="4"/>
      <c r="AC6" s="4"/>
      <c r="AD6" s="4"/>
      <c r="AE6" s="4"/>
      <c r="AF6" s="4"/>
      <c r="AG6" s="16"/>
    </row>
    <row r="7" spans="1:33" s="5" customFormat="1" x14ac:dyDescent="0.25">
      <c r="A7" s="6" t="s">
        <v>100</v>
      </c>
      <c r="B7" s="166" t="s">
        <v>101</v>
      </c>
      <c r="C7" s="10"/>
      <c r="O7" s="6"/>
      <c r="P7" s="6"/>
      <c r="Q7" s="6"/>
      <c r="R7" s="6"/>
      <c r="S7" s="6"/>
      <c r="T7" s="6"/>
      <c r="U7" s="6"/>
      <c r="V7" s="6"/>
      <c r="W7" s="6"/>
      <c r="X7" s="6"/>
      <c r="Y7" s="6"/>
      <c r="Z7" s="4"/>
      <c r="AA7" s="4"/>
      <c r="AB7" s="4"/>
      <c r="AC7" s="4"/>
      <c r="AD7" s="4"/>
      <c r="AE7" s="4"/>
      <c r="AF7" s="4"/>
    </row>
    <row r="8" spans="1:33" s="5" customFormat="1" x14ac:dyDescent="0.25">
      <c r="A8" s="6" t="s">
        <v>88</v>
      </c>
      <c r="B8" s="16" t="s">
        <v>495</v>
      </c>
      <c r="C8" s="10"/>
      <c r="O8" s="4"/>
      <c r="P8" s="4"/>
      <c r="Q8" s="4"/>
      <c r="R8" s="4"/>
      <c r="S8" s="4"/>
      <c r="T8" s="4"/>
      <c r="U8" s="4"/>
      <c r="V8" s="4"/>
      <c r="W8" s="4"/>
      <c r="X8" s="4"/>
      <c r="Y8" s="4"/>
      <c r="Z8" s="4"/>
      <c r="AA8" s="4"/>
      <c r="AB8" s="4"/>
      <c r="AC8" s="4"/>
      <c r="AD8" s="4"/>
      <c r="AE8" s="4"/>
      <c r="AF8" s="4"/>
    </row>
    <row r="9" spans="1:33" s="5" customFormat="1" x14ac:dyDescent="0.25">
      <c r="A9" s="6"/>
      <c r="B9" s="16" t="s">
        <v>499</v>
      </c>
      <c r="C9" s="10"/>
      <c r="O9" s="4"/>
      <c r="P9" s="4"/>
      <c r="Q9" s="4"/>
      <c r="R9" s="4"/>
      <c r="S9" s="4"/>
      <c r="T9" s="4"/>
      <c r="U9" s="4"/>
      <c r="V9" s="4"/>
      <c r="W9" s="4"/>
      <c r="X9" s="4"/>
      <c r="Y9" s="4"/>
      <c r="Z9" s="4"/>
      <c r="AA9" s="4"/>
      <c r="AB9" s="4"/>
      <c r="AC9" s="4"/>
      <c r="AD9" s="4"/>
      <c r="AE9" s="4"/>
      <c r="AF9" s="4"/>
    </row>
    <row r="10" spans="1:33" s="5" customFormat="1" x14ac:dyDescent="0.25">
      <c r="A10" s="6"/>
      <c r="B10" s="16" t="s">
        <v>494</v>
      </c>
      <c r="C10" s="10"/>
      <c r="O10" s="4"/>
      <c r="P10" s="4"/>
      <c r="Q10" s="4"/>
      <c r="R10" s="4"/>
      <c r="S10" s="4"/>
      <c r="T10" s="4"/>
      <c r="U10" s="4"/>
      <c r="V10" s="4"/>
      <c r="W10" s="4"/>
      <c r="X10" s="4"/>
      <c r="Y10" s="4"/>
      <c r="Z10" s="4"/>
      <c r="AA10" s="4"/>
      <c r="AB10" s="4"/>
      <c r="AC10" s="4"/>
      <c r="AD10" s="4"/>
      <c r="AE10" s="4"/>
      <c r="AF10" s="4"/>
    </row>
    <row r="11" spans="1:33" s="5" customFormat="1" x14ac:dyDescent="0.25">
      <c r="A11" s="6"/>
      <c r="B11" s="16" t="s">
        <v>488</v>
      </c>
      <c r="C11" s="10"/>
      <c r="O11" s="4"/>
      <c r="P11" s="4"/>
      <c r="Q11" s="4"/>
      <c r="R11" s="14"/>
      <c r="S11" s="4"/>
      <c r="T11" s="4"/>
      <c r="U11" s="4"/>
      <c r="V11" s="14"/>
      <c r="W11" s="14"/>
      <c r="X11" s="14"/>
      <c r="Y11" s="14"/>
      <c r="Z11" s="4"/>
      <c r="AA11" s="4"/>
      <c r="AB11" s="4"/>
      <c r="AC11" s="14"/>
      <c r="AD11" s="14"/>
      <c r="AE11" s="14"/>
      <c r="AF11" s="14"/>
    </row>
    <row r="12" spans="1:33" s="5" customFormat="1" x14ac:dyDescent="0.25">
      <c r="A12" s="6"/>
      <c r="B12" s="16" t="s">
        <v>490</v>
      </c>
      <c r="C12" s="10"/>
      <c r="O12" s="4"/>
      <c r="P12" s="4"/>
      <c r="Q12" s="4"/>
      <c r="R12" s="14"/>
      <c r="S12" s="4"/>
      <c r="T12" s="4"/>
      <c r="U12" s="4"/>
      <c r="V12" s="14"/>
      <c r="W12" s="14"/>
      <c r="X12" s="14"/>
      <c r="Y12" s="14"/>
      <c r="Z12" s="4"/>
      <c r="AA12" s="4"/>
      <c r="AB12" s="4"/>
      <c r="AC12" s="14"/>
      <c r="AD12" s="14"/>
      <c r="AE12" s="14"/>
      <c r="AF12" s="14"/>
    </row>
    <row r="13" spans="1:33" s="291" customFormat="1" x14ac:dyDescent="0.25">
      <c r="A13" s="6"/>
      <c r="B13" s="288" t="s">
        <v>507</v>
      </c>
      <c r="C13" s="10"/>
      <c r="O13" s="292"/>
      <c r="P13" s="292"/>
      <c r="Q13" s="292"/>
      <c r="R13" s="289"/>
      <c r="S13" s="292"/>
      <c r="T13" s="292"/>
      <c r="U13" s="292"/>
      <c r="V13" s="289"/>
      <c r="W13" s="289"/>
      <c r="X13" s="289"/>
      <c r="Y13" s="289"/>
      <c r="Z13" s="292"/>
      <c r="AA13" s="292"/>
      <c r="AB13" s="292"/>
      <c r="AC13" s="289"/>
      <c r="AD13" s="289"/>
      <c r="AE13" s="289"/>
      <c r="AF13" s="289"/>
    </row>
    <row r="14" spans="1:33" s="11" customFormat="1" x14ac:dyDescent="0.25">
      <c r="A14" s="151"/>
      <c r="B14" s="4"/>
      <c r="C14" s="10"/>
      <c r="D14" s="4"/>
      <c r="E14" s="4"/>
      <c r="F14" s="4"/>
      <c r="G14" s="4"/>
      <c r="H14" s="4"/>
      <c r="I14" s="4"/>
      <c r="J14" s="4"/>
      <c r="K14" s="4"/>
      <c r="L14" s="4"/>
      <c r="M14" s="4"/>
      <c r="N14" s="4"/>
      <c r="O14" s="4"/>
      <c r="P14" s="4"/>
      <c r="Q14" s="4"/>
      <c r="R14" s="14"/>
      <c r="S14" s="4"/>
      <c r="T14" s="4"/>
      <c r="U14" s="4"/>
      <c r="V14" s="14"/>
      <c r="W14" s="14"/>
      <c r="X14" s="14"/>
      <c r="Y14" s="14"/>
      <c r="Z14" s="4"/>
      <c r="AA14" s="4"/>
      <c r="AB14" s="4"/>
      <c r="AC14" s="14"/>
      <c r="AD14" s="14"/>
      <c r="AE14" s="14"/>
      <c r="AF14" s="14"/>
    </row>
    <row r="15" spans="1:33" s="11" customFormat="1" x14ac:dyDescent="0.25">
      <c r="A15" s="323" t="s">
        <v>561</v>
      </c>
      <c r="B15" s="291" t="s">
        <v>9</v>
      </c>
      <c r="C15" s="10"/>
      <c r="D15" s="291" t="s">
        <v>10</v>
      </c>
      <c r="E15" s="292"/>
      <c r="F15" s="292"/>
      <c r="G15" s="292"/>
      <c r="H15" s="292"/>
      <c r="I15" s="292"/>
      <c r="J15" s="292"/>
      <c r="K15" s="292"/>
      <c r="L15" s="292"/>
      <c r="M15" s="292"/>
      <c r="N15" s="292" t="s">
        <v>11</v>
      </c>
      <c r="O15" s="290"/>
      <c r="P15" s="292" t="s">
        <v>125</v>
      </c>
      <c r="Q15" s="292"/>
      <c r="R15" s="289"/>
      <c r="S15" s="290"/>
      <c r="T15" s="292" t="s">
        <v>126</v>
      </c>
      <c r="U15" s="292"/>
      <c r="V15" s="289"/>
      <c r="W15" s="292"/>
      <c r="X15" s="292" t="s">
        <v>1</v>
      </c>
      <c r="Y15" s="292"/>
      <c r="Z15" s="289"/>
      <c r="AA15" s="4"/>
      <c r="AB15" s="4"/>
      <c r="AC15" s="14"/>
      <c r="AD15" s="4"/>
      <c r="AE15" s="4"/>
      <c r="AF15" s="4"/>
    </row>
    <row r="16" spans="1:33" s="11" customFormat="1" x14ac:dyDescent="0.25">
      <c r="A16" s="335"/>
      <c r="B16" s="292"/>
      <c r="C16" s="10"/>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4"/>
      <c r="AB16" s="4"/>
      <c r="AC16" s="4"/>
      <c r="AD16" s="4"/>
      <c r="AE16" s="4"/>
      <c r="AF16" s="4"/>
    </row>
    <row r="17" spans="1:32" x14ac:dyDescent="0.25">
      <c r="A17" s="321">
        <v>1</v>
      </c>
      <c r="B17" s="288" t="str">
        <f>$B$8</f>
        <v>1. Gruppe C</v>
      </c>
      <c r="C17" s="264" t="s">
        <v>486</v>
      </c>
      <c r="D17" s="409" t="str">
        <f>$B$9</f>
        <v>2. Gruppe A</v>
      </c>
      <c r="E17" s="409"/>
      <c r="F17" s="409"/>
      <c r="G17" s="409"/>
      <c r="H17" s="409"/>
      <c r="I17" s="409"/>
      <c r="J17" s="409"/>
      <c r="K17" s="409"/>
      <c r="L17" s="409"/>
      <c r="M17" s="288"/>
      <c r="N17" s="288" t="str">
        <f>$B$12</f>
        <v>3. Gruppe C</v>
      </c>
      <c r="O17" s="289"/>
      <c r="P17" s="289" t="s">
        <v>2</v>
      </c>
      <c r="Q17" s="289"/>
      <c r="R17" s="289"/>
      <c r="S17" s="289"/>
      <c r="T17" s="289" t="s">
        <v>2</v>
      </c>
      <c r="U17" s="289"/>
      <c r="V17" s="289"/>
      <c r="W17" s="289"/>
      <c r="X17" s="290" t="s">
        <v>2</v>
      </c>
      <c r="Y17" s="289"/>
      <c r="Z17" s="289"/>
    </row>
    <row r="18" spans="1:32" x14ac:dyDescent="0.25">
      <c r="A18" s="321">
        <v>2</v>
      </c>
      <c r="B18" s="288" t="str">
        <f>$B$10</f>
        <v>2. Gruppe B</v>
      </c>
      <c r="C18" s="264" t="s">
        <v>486</v>
      </c>
      <c r="D18" s="409" t="str">
        <f>$B$11</f>
        <v>3. Gruppe A</v>
      </c>
      <c r="E18" s="409"/>
      <c r="F18" s="409"/>
      <c r="G18" s="409"/>
      <c r="H18" s="409"/>
      <c r="I18" s="409"/>
      <c r="J18" s="409"/>
      <c r="K18" s="409"/>
      <c r="L18" s="409"/>
      <c r="M18" s="288"/>
      <c r="N18" s="288" t="str">
        <f>$B$13</f>
        <v>4. Gruppe B</v>
      </c>
      <c r="O18" s="289"/>
      <c r="P18" s="289" t="s">
        <v>2</v>
      </c>
      <c r="Q18" s="289"/>
      <c r="R18" s="289"/>
      <c r="S18" s="289"/>
      <c r="T18" s="289" t="s">
        <v>2</v>
      </c>
      <c r="U18" s="289"/>
      <c r="V18" s="289"/>
      <c r="W18" s="289"/>
      <c r="X18" s="290" t="s">
        <v>2</v>
      </c>
      <c r="Y18" s="289"/>
      <c r="Z18" s="289"/>
    </row>
    <row r="19" spans="1:32" x14ac:dyDescent="0.25">
      <c r="A19" s="321"/>
      <c r="B19"/>
      <c r="C19" s="13"/>
      <c r="D19" s="8"/>
      <c r="E19" s="8"/>
      <c r="F19" s="8"/>
      <c r="G19" s="8"/>
      <c r="H19" s="8"/>
      <c r="I19" s="8"/>
      <c r="J19" s="8"/>
      <c r="K19" s="8"/>
      <c r="L19" s="8"/>
      <c r="M19"/>
      <c r="N19"/>
      <c r="O19" s="290"/>
      <c r="P19" s="290"/>
      <c r="Q19" s="290"/>
      <c r="R19" s="290"/>
      <c r="S19" s="290"/>
      <c r="T19" s="290"/>
      <c r="U19" s="290"/>
      <c r="V19" s="290"/>
      <c r="W19" s="290"/>
      <c r="X19" s="290"/>
      <c r="Y19" s="290"/>
      <c r="Z19" s="289"/>
    </row>
    <row r="20" spans="1:32" x14ac:dyDescent="0.25">
      <c r="A20" s="336">
        <v>1</v>
      </c>
      <c r="B20" s="288" t="str">
        <f>$B$12</f>
        <v>3. Gruppe C</v>
      </c>
      <c r="C20" s="264" t="s">
        <v>486</v>
      </c>
      <c r="D20" s="409" t="str">
        <f>$B$13</f>
        <v>4. Gruppe B</v>
      </c>
      <c r="E20" s="409"/>
      <c r="F20" s="409"/>
      <c r="G20" s="409"/>
      <c r="H20" s="409"/>
      <c r="I20" s="409"/>
      <c r="J20" s="409"/>
      <c r="K20" s="409"/>
      <c r="L20" s="409"/>
      <c r="M20" s="288"/>
      <c r="N20" s="288" t="str">
        <f>$B$9</f>
        <v>2. Gruppe A</v>
      </c>
      <c r="O20" s="289"/>
      <c r="P20" s="289" t="s">
        <v>2</v>
      </c>
      <c r="Q20" s="289"/>
      <c r="R20" s="289"/>
      <c r="S20" s="289"/>
      <c r="T20" s="289" t="s">
        <v>2</v>
      </c>
      <c r="U20" s="289"/>
      <c r="V20" s="289"/>
      <c r="W20" s="289"/>
      <c r="X20" s="290" t="s">
        <v>2</v>
      </c>
      <c r="Y20" s="289"/>
      <c r="Z20" s="289"/>
    </row>
    <row r="21" spans="1:32" x14ac:dyDescent="0.25">
      <c r="A21" s="321">
        <v>2</v>
      </c>
      <c r="B21" s="288" t="str">
        <f>$B$8</f>
        <v>1. Gruppe C</v>
      </c>
      <c r="C21" s="264" t="s">
        <v>486</v>
      </c>
      <c r="D21" s="409" t="str">
        <f>$B$11</f>
        <v>3. Gruppe A</v>
      </c>
      <c r="E21" s="409"/>
      <c r="F21" s="409"/>
      <c r="G21" s="409"/>
      <c r="H21" s="409"/>
      <c r="I21" s="409"/>
      <c r="J21" s="409"/>
      <c r="K21" s="409"/>
      <c r="L21" s="409"/>
      <c r="M21" s="288"/>
      <c r="N21" s="288" t="str">
        <f>$B$10</f>
        <v>2. Gruppe B</v>
      </c>
      <c r="O21" s="289"/>
      <c r="P21" s="289" t="s">
        <v>2</v>
      </c>
      <c r="Q21" s="289"/>
      <c r="R21" s="289"/>
      <c r="S21" s="289"/>
      <c r="T21" s="289" t="s">
        <v>2</v>
      </c>
      <c r="U21" s="289"/>
      <c r="V21" s="289"/>
      <c r="W21" s="289"/>
      <c r="X21" s="290" t="s">
        <v>2</v>
      </c>
      <c r="Y21" s="289"/>
      <c r="Z21" s="289"/>
    </row>
    <row r="22" spans="1:32" x14ac:dyDescent="0.25">
      <c r="A22" s="321" t="s">
        <v>565</v>
      </c>
      <c r="B22"/>
      <c r="C22" s="13"/>
      <c r="D22" s="8"/>
      <c r="E22" s="8"/>
      <c r="F22" s="8"/>
      <c r="G22" s="8"/>
      <c r="H22" s="8"/>
      <c r="I22" s="8"/>
      <c r="J22" s="8"/>
      <c r="K22" s="8"/>
      <c r="L22" s="8"/>
      <c r="M22"/>
      <c r="N22"/>
      <c r="O22" s="290"/>
      <c r="P22" s="290"/>
      <c r="Q22" s="290"/>
      <c r="R22" s="290"/>
      <c r="S22" s="290"/>
      <c r="T22" s="290"/>
      <c r="U22" s="290"/>
      <c r="V22" s="290"/>
      <c r="W22" s="290"/>
      <c r="X22" s="290"/>
      <c r="Y22" s="290"/>
      <c r="Z22" s="289"/>
    </row>
    <row r="23" spans="1:32" x14ac:dyDescent="0.25">
      <c r="A23" s="321">
        <v>1</v>
      </c>
      <c r="B23" s="288" t="str">
        <f>$B$9</f>
        <v>2. Gruppe A</v>
      </c>
      <c r="C23" s="264" t="s">
        <v>486</v>
      </c>
      <c r="D23" s="411" t="str">
        <f>$B$12</f>
        <v>3. Gruppe C</v>
      </c>
      <c r="E23" s="411"/>
      <c r="F23" s="411"/>
      <c r="G23" s="411"/>
      <c r="H23" s="411"/>
      <c r="I23" s="411"/>
      <c r="J23" s="411"/>
      <c r="K23" s="411"/>
      <c r="L23" s="411"/>
      <c r="M23" s="8"/>
      <c r="N23" s="288" t="str">
        <f>$B$11</f>
        <v>3. Gruppe A</v>
      </c>
      <c r="O23" s="290"/>
      <c r="P23" s="289" t="s">
        <v>2</v>
      </c>
      <c r="Q23" s="290"/>
      <c r="R23" s="292"/>
      <c r="S23" s="290"/>
      <c r="T23" s="289" t="s">
        <v>2</v>
      </c>
      <c r="U23" s="290"/>
      <c r="V23" s="292"/>
      <c r="W23" s="289"/>
      <c r="X23" s="290" t="s">
        <v>2</v>
      </c>
      <c r="Y23" s="289"/>
      <c r="Z23" s="289"/>
    </row>
    <row r="24" spans="1:32" x14ac:dyDescent="0.25">
      <c r="A24" s="321">
        <v>2</v>
      </c>
      <c r="B24" s="288" t="str">
        <f>$B$10</f>
        <v>2. Gruppe B</v>
      </c>
      <c r="C24" s="264" t="s">
        <v>486</v>
      </c>
      <c r="D24" s="411" t="str">
        <f>$B$13</f>
        <v>4. Gruppe B</v>
      </c>
      <c r="E24" s="411"/>
      <c r="F24" s="411"/>
      <c r="G24" s="411"/>
      <c r="H24" s="411"/>
      <c r="I24" s="411"/>
      <c r="J24" s="411"/>
      <c r="K24" s="411"/>
      <c r="L24" s="411"/>
      <c r="M24" s="8"/>
      <c r="N24" s="8" t="str">
        <f>$B$8</f>
        <v>1. Gruppe C</v>
      </c>
      <c r="O24" s="290"/>
      <c r="P24" s="289" t="s">
        <v>2</v>
      </c>
      <c r="Q24" s="290"/>
      <c r="R24" s="289"/>
      <c r="S24" s="290"/>
      <c r="T24" s="289" t="s">
        <v>2</v>
      </c>
      <c r="U24" s="290"/>
      <c r="V24" s="289"/>
      <c r="W24" s="289"/>
      <c r="X24" s="290" t="s">
        <v>2</v>
      </c>
      <c r="Y24" s="289"/>
      <c r="Z24" s="289"/>
    </row>
    <row r="25" spans="1:32" x14ac:dyDescent="0.25">
      <c r="A25" s="336"/>
      <c r="B25"/>
      <c r="C25" s="13"/>
      <c r="D25" s="8"/>
      <c r="E25" s="8"/>
      <c r="F25" s="8"/>
      <c r="G25" s="8"/>
      <c r="H25" s="8"/>
      <c r="I25" s="8"/>
      <c r="J25" s="8"/>
      <c r="K25" s="8"/>
      <c r="L25" s="8"/>
      <c r="M25"/>
      <c r="N25"/>
      <c r="O25" s="290"/>
      <c r="P25" s="290"/>
      <c r="Q25" s="290"/>
      <c r="R25" s="290"/>
      <c r="S25" s="290"/>
      <c r="T25" s="290"/>
      <c r="U25" s="290"/>
      <c r="V25" s="290"/>
      <c r="W25" s="290"/>
      <c r="X25" s="290"/>
      <c r="Y25" s="290"/>
      <c r="Z25" s="289"/>
    </row>
    <row r="26" spans="1:32" x14ac:dyDescent="0.25">
      <c r="A26" s="321">
        <v>1</v>
      </c>
      <c r="B26" s="288" t="str">
        <f>$B$8</f>
        <v>1. Gruppe C</v>
      </c>
      <c r="C26" s="264" t="s">
        <v>486</v>
      </c>
      <c r="D26" s="409" t="str">
        <f>$B$10</f>
        <v>2. Gruppe B</v>
      </c>
      <c r="E26" s="409"/>
      <c r="F26" s="409"/>
      <c r="G26" s="409"/>
      <c r="H26" s="409"/>
      <c r="I26" s="409"/>
      <c r="J26" s="409"/>
      <c r="K26" s="409"/>
      <c r="L26" s="409"/>
      <c r="M26" s="288"/>
      <c r="N26" s="288" t="str">
        <f>$B$12</f>
        <v>3. Gruppe C</v>
      </c>
      <c r="O26" s="289"/>
      <c r="P26" s="289" t="s">
        <v>2</v>
      </c>
      <c r="Q26" s="289"/>
      <c r="R26" s="289"/>
      <c r="S26" s="289"/>
      <c r="T26" s="289" t="s">
        <v>2</v>
      </c>
      <c r="U26" s="289"/>
      <c r="V26" s="289"/>
      <c r="W26" s="289"/>
      <c r="X26" s="290" t="s">
        <v>2</v>
      </c>
      <c r="Y26" s="289"/>
      <c r="Z26" s="289"/>
      <c r="AC26" s="4"/>
    </row>
    <row r="27" spans="1:32" x14ac:dyDescent="0.25">
      <c r="A27" s="321">
        <v>2</v>
      </c>
      <c r="B27" s="8" t="str">
        <f>$B$9</f>
        <v>2. Gruppe A</v>
      </c>
      <c r="C27" s="264" t="s">
        <v>486</v>
      </c>
      <c r="D27" s="411" t="str">
        <f>$B$11</f>
        <v>3. Gruppe A</v>
      </c>
      <c r="E27" s="411"/>
      <c r="F27" s="411"/>
      <c r="G27" s="411"/>
      <c r="H27" s="411"/>
      <c r="I27" s="411"/>
      <c r="J27" s="411"/>
      <c r="K27" s="411"/>
      <c r="L27" s="411"/>
      <c r="M27" s="8"/>
      <c r="N27" s="8" t="str">
        <f>$B$13</f>
        <v>4. Gruppe B</v>
      </c>
      <c r="O27" s="290"/>
      <c r="P27" s="289" t="s">
        <v>2</v>
      </c>
      <c r="Q27" s="290"/>
      <c r="R27" s="290"/>
      <c r="S27" s="290"/>
      <c r="T27" s="289" t="s">
        <v>2</v>
      </c>
      <c r="U27" s="290"/>
      <c r="V27" s="290"/>
      <c r="W27" s="289"/>
      <c r="X27" s="290" t="s">
        <v>2</v>
      </c>
      <c r="Y27" s="289"/>
      <c r="Z27" s="289"/>
    </row>
    <row r="28" spans="1:32" x14ac:dyDescent="0.25">
      <c r="A28" s="321" t="s">
        <v>565</v>
      </c>
      <c r="B28"/>
      <c r="C28" s="13"/>
      <c r="D28" s="8"/>
      <c r="E28" s="8"/>
      <c r="F28" s="8"/>
      <c r="G28" s="8"/>
      <c r="H28" s="8"/>
      <c r="I28" s="8"/>
      <c r="J28" s="8"/>
      <c r="K28" s="8"/>
      <c r="L28" s="8"/>
      <c r="M28"/>
      <c r="N28"/>
      <c r="O28" s="290"/>
      <c r="P28" s="290"/>
      <c r="Q28" s="290"/>
      <c r="R28" s="290"/>
      <c r="S28" s="290"/>
      <c r="T28" s="290"/>
      <c r="U28" s="290"/>
      <c r="V28" s="290"/>
      <c r="W28" s="290"/>
      <c r="X28" s="290"/>
      <c r="Y28" s="290"/>
      <c r="Z28" s="289"/>
    </row>
    <row r="29" spans="1:32" x14ac:dyDescent="0.25">
      <c r="A29" s="321">
        <v>1</v>
      </c>
      <c r="B29" s="8" t="str">
        <f>$B$10</f>
        <v>2. Gruppe B</v>
      </c>
      <c r="C29" s="264" t="s">
        <v>486</v>
      </c>
      <c r="D29" s="411" t="str">
        <f>$B$12</f>
        <v>3. Gruppe C</v>
      </c>
      <c r="E29" s="411"/>
      <c r="F29" s="411"/>
      <c r="G29" s="411"/>
      <c r="H29" s="411"/>
      <c r="I29" s="411"/>
      <c r="J29" s="411"/>
      <c r="K29" s="411"/>
      <c r="L29" s="411"/>
      <c r="M29" s="8"/>
      <c r="N29" s="8" t="str">
        <f>$B$8</f>
        <v>1. Gruppe C</v>
      </c>
      <c r="O29" s="290"/>
      <c r="P29" s="289" t="s">
        <v>2</v>
      </c>
      <c r="Q29" s="290"/>
      <c r="R29" s="292"/>
      <c r="S29" s="290"/>
      <c r="T29" s="289" t="s">
        <v>2</v>
      </c>
      <c r="U29" s="290"/>
      <c r="V29" s="292"/>
      <c r="W29" s="289"/>
      <c r="X29" s="290" t="s">
        <v>2</v>
      </c>
      <c r="Y29" s="289"/>
      <c r="Z29" s="289"/>
    </row>
    <row r="30" spans="1:32" s="14" customFormat="1" x14ac:dyDescent="0.25">
      <c r="A30" s="321">
        <v>2</v>
      </c>
      <c r="B30" s="288" t="str">
        <f>$B$11</f>
        <v>3. Gruppe A</v>
      </c>
      <c r="C30" s="264" t="s">
        <v>486</v>
      </c>
      <c r="D30" s="409" t="str">
        <f>$B$13</f>
        <v>4. Gruppe B</v>
      </c>
      <c r="E30" s="409"/>
      <c r="F30" s="409"/>
      <c r="G30" s="409"/>
      <c r="H30" s="409"/>
      <c r="I30" s="409"/>
      <c r="J30" s="409"/>
      <c r="K30" s="409"/>
      <c r="L30" s="409"/>
      <c r="M30" s="288"/>
      <c r="N30" s="288" t="str">
        <f>$B$9</f>
        <v>2. Gruppe A</v>
      </c>
      <c r="O30" s="289"/>
      <c r="P30" s="289" t="s">
        <v>2</v>
      </c>
      <c r="Q30" s="289"/>
      <c r="R30" s="289"/>
      <c r="S30" s="289"/>
      <c r="T30" s="289" t="s">
        <v>2</v>
      </c>
      <c r="U30" s="289"/>
      <c r="V30" s="289"/>
      <c r="W30" s="289"/>
      <c r="X30" s="290" t="s">
        <v>2</v>
      </c>
      <c r="Y30" s="289"/>
      <c r="Z30" s="289"/>
    </row>
    <row r="31" spans="1:32" s="11" customFormat="1" x14ac:dyDescent="0.25">
      <c r="A31" s="336"/>
      <c r="B31"/>
      <c r="C31" s="13"/>
      <c r="D31" s="8"/>
      <c r="E31" s="8"/>
      <c r="F31" s="8"/>
      <c r="G31" s="8"/>
      <c r="H31" s="8"/>
      <c r="I31" s="8"/>
      <c r="J31" s="8"/>
      <c r="K31" s="8"/>
      <c r="L31" s="8"/>
      <c r="M31"/>
      <c r="N31"/>
      <c r="O31" s="290"/>
      <c r="P31" s="290"/>
      <c r="Q31" s="290"/>
      <c r="R31" s="290"/>
      <c r="S31" s="290"/>
      <c r="T31" s="290"/>
      <c r="U31" s="290"/>
      <c r="V31" s="290"/>
      <c r="W31" s="290"/>
      <c r="X31" s="290"/>
      <c r="Y31" s="290"/>
      <c r="Z31" s="289"/>
      <c r="AA31" s="14"/>
      <c r="AB31" s="14"/>
      <c r="AC31" s="14"/>
      <c r="AD31" s="14"/>
      <c r="AE31" s="14"/>
      <c r="AF31" s="14"/>
    </row>
    <row r="32" spans="1:32" x14ac:dyDescent="0.25">
      <c r="A32" s="321">
        <v>1</v>
      </c>
      <c r="B32" s="8" t="str">
        <f>$B$8</f>
        <v>1. Gruppe C</v>
      </c>
      <c r="C32" s="264" t="s">
        <v>486</v>
      </c>
      <c r="D32" s="411" t="str">
        <f>$B$12</f>
        <v>3. Gruppe C</v>
      </c>
      <c r="E32" s="411"/>
      <c r="F32" s="411"/>
      <c r="G32" s="411"/>
      <c r="H32" s="411"/>
      <c r="I32" s="411"/>
      <c r="J32" s="411"/>
      <c r="K32" s="411"/>
      <c r="L32" s="411"/>
      <c r="M32" s="8"/>
      <c r="N32" s="8" t="str">
        <f>$B$10</f>
        <v>2. Gruppe B</v>
      </c>
      <c r="O32" s="290"/>
      <c r="P32" s="289" t="s">
        <v>2</v>
      </c>
      <c r="Q32" s="290"/>
      <c r="R32" s="292"/>
      <c r="S32" s="290"/>
      <c r="T32" s="289" t="s">
        <v>2</v>
      </c>
      <c r="U32" s="290"/>
      <c r="V32" s="292"/>
      <c r="W32" s="289"/>
      <c r="X32" s="290" t="s">
        <v>2</v>
      </c>
      <c r="Y32" s="289"/>
      <c r="Z32" s="289"/>
      <c r="AC32" s="4"/>
    </row>
    <row r="33" spans="1:41" x14ac:dyDescent="0.25">
      <c r="A33" s="321">
        <v>2</v>
      </c>
      <c r="B33" s="288" t="str">
        <f>$B$9</f>
        <v>2. Gruppe A</v>
      </c>
      <c r="C33" s="264" t="s">
        <v>486</v>
      </c>
      <c r="D33" s="409" t="str">
        <f>$B$13</f>
        <v>4. Gruppe B</v>
      </c>
      <c r="E33" s="409"/>
      <c r="F33" s="409"/>
      <c r="G33" s="409"/>
      <c r="H33" s="409"/>
      <c r="I33" s="409"/>
      <c r="J33" s="409"/>
      <c r="K33" s="409"/>
      <c r="L33" s="409"/>
      <c r="M33" s="288"/>
      <c r="N33" s="288" t="str">
        <f>$B$11</f>
        <v>3. Gruppe A</v>
      </c>
      <c r="O33" s="289"/>
      <c r="P33" s="289" t="s">
        <v>2</v>
      </c>
      <c r="Q33" s="289"/>
      <c r="R33" s="289"/>
      <c r="S33" s="289"/>
      <c r="T33" s="289" t="s">
        <v>2</v>
      </c>
      <c r="U33" s="289"/>
      <c r="V33" s="289"/>
      <c r="W33" s="289"/>
      <c r="X33" s="290" t="s">
        <v>2</v>
      </c>
      <c r="Y33" s="289"/>
      <c r="Z33" s="289"/>
      <c r="AG33" s="16"/>
      <c r="AH33" s="16"/>
      <c r="AI33" s="16"/>
      <c r="AJ33" s="16"/>
      <c r="AK33" s="16"/>
      <c r="AL33" s="16"/>
      <c r="AM33" s="16"/>
      <c r="AN33" s="16"/>
      <c r="AO33" s="16"/>
    </row>
    <row r="34" spans="1:41" x14ac:dyDescent="0.25">
      <c r="A34" s="321" t="s">
        <v>565</v>
      </c>
      <c r="B34"/>
      <c r="C34" s="13"/>
      <c r="D34" s="8"/>
      <c r="E34" s="8"/>
      <c r="F34" s="8"/>
      <c r="G34" s="8"/>
      <c r="H34" s="8"/>
      <c r="I34" s="8"/>
      <c r="J34" s="8"/>
      <c r="K34" s="8"/>
      <c r="L34" s="8"/>
      <c r="M34"/>
      <c r="N34"/>
      <c r="O34" s="290"/>
      <c r="P34" s="290"/>
      <c r="Q34" s="290"/>
      <c r="R34" s="290"/>
      <c r="S34" s="290"/>
      <c r="T34" s="290"/>
      <c r="U34" s="290"/>
      <c r="V34" s="290"/>
      <c r="W34" s="290"/>
      <c r="X34" s="290"/>
      <c r="Y34" s="290"/>
      <c r="Z34" s="289"/>
      <c r="AH34" s="16"/>
      <c r="AI34" s="16"/>
      <c r="AJ34" s="16"/>
      <c r="AK34" s="16"/>
      <c r="AL34" s="16"/>
      <c r="AM34" s="16"/>
      <c r="AN34" s="16"/>
      <c r="AO34" s="16"/>
    </row>
    <row r="35" spans="1:41" x14ac:dyDescent="0.25">
      <c r="A35" s="321">
        <v>1</v>
      </c>
      <c r="B35" s="8" t="str">
        <f>$B$9</f>
        <v>2. Gruppe A</v>
      </c>
      <c r="C35" s="264" t="s">
        <v>486</v>
      </c>
      <c r="D35" s="411" t="str">
        <f>$B$10</f>
        <v>2. Gruppe B</v>
      </c>
      <c r="E35" s="411"/>
      <c r="F35" s="411"/>
      <c r="G35" s="411"/>
      <c r="H35" s="411"/>
      <c r="I35" s="411"/>
      <c r="J35" s="411"/>
      <c r="K35" s="411"/>
      <c r="L35" s="411"/>
      <c r="M35" s="8"/>
      <c r="N35" s="8" t="str">
        <f>$B$13</f>
        <v>4. Gruppe B</v>
      </c>
      <c r="O35" s="290"/>
      <c r="P35" s="289" t="s">
        <v>2</v>
      </c>
      <c r="Q35" s="290"/>
      <c r="R35" s="292"/>
      <c r="S35" s="290"/>
      <c r="T35" s="289" t="s">
        <v>2</v>
      </c>
      <c r="U35" s="290"/>
      <c r="V35" s="292"/>
      <c r="W35" s="289"/>
      <c r="X35" s="290" t="s">
        <v>2</v>
      </c>
      <c r="Y35" s="289"/>
      <c r="Z35" s="289"/>
    </row>
    <row r="36" spans="1:41" s="11" customFormat="1" x14ac:dyDescent="0.25">
      <c r="A36" s="321">
        <v>2</v>
      </c>
      <c r="B36" s="288" t="str">
        <f>$B$11</f>
        <v>3. Gruppe A</v>
      </c>
      <c r="C36" s="264" t="s">
        <v>486</v>
      </c>
      <c r="D36" s="409" t="str">
        <f>$B$12</f>
        <v>3. Gruppe C</v>
      </c>
      <c r="E36" s="409"/>
      <c r="F36" s="409"/>
      <c r="G36" s="409"/>
      <c r="H36" s="409"/>
      <c r="I36" s="409"/>
      <c r="J36" s="409"/>
      <c r="K36" s="409"/>
      <c r="L36" s="409"/>
      <c r="M36" s="288"/>
      <c r="N36" s="288" t="str">
        <f>$B$8</f>
        <v>1. Gruppe C</v>
      </c>
      <c r="O36" s="289"/>
      <c r="P36" s="289" t="s">
        <v>2</v>
      </c>
      <c r="Q36" s="289"/>
      <c r="R36" s="289"/>
      <c r="S36" s="289"/>
      <c r="T36" s="289" t="s">
        <v>2</v>
      </c>
      <c r="U36" s="289"/>
      <c r="V36" s="289"/>
      <c r="W36" s="289"/>
      <c r="X36" s="290" t="s">
        <v>2</v>
      </c>
      <c r="Y36" s="289"/>
      <c r="Z36" s="289"/>
      <c r="AA36" s="14"/>
      <c r="AB36" s="4"/>
      <c r="AC36" s="14"/>
      <c r="AD36" s="14"/>
      <c r="AE36" s="14"/>
      <c r="AF36" s="14"/>
    </row>
    <row r="37" spans="1:41" x14ac:dyDescent="0.25">
      <c r="A37" s="336"/>
      <c r="B37"/>
      <c r="C37" s="13"/>
      <c r="D37" s="8"/>
      <c r="E37" s="8"/>
      <c r="F37" s="8"/>
      <c r="G37" s="8"/>
      <c r="H37" s="8"/>
      <c r="I37" s="8"/>
      <c r="J37" s="8"/>
      <c r="K37" s="8"/>
      <c r="L37" s="8"/>
      <c r="M37"/>
      <c r="N37"/>
      <c r="O37" s="290"/>
      <c r="P37" s="290"/>
      <c r="Q37" s="290"/>
      <c r="R37" s="290"/>
      <c r="S37" s="290"/>
      <c r="T37" s="290"/>
      <c r="U37" s="290"/>
      <c r="V37" s="290"/>
      <c r="W37" s="290"/>
      <c r="X37" s="290"/>
      <c r="Y37" s="290"/>
      <c r="Z37" s="289"/>
    </row>
    <row r="38" spans="1:41" x14ac:dyDescent="0.25">
      <c r="A38" s="321">
        <v>1</v>
      </c>
      <c r="B38" s="8" t="str">
        <f>$B$8</f>
        <v>1. Gruppe C</v>
      </c>
      <c r="C38" s="264" t="s">
        <v>486</v>
      </c>
      <c r="D38" s="411" t="str">
        <f>$B$13</f>
        <v>4. Gruppe B</v>
      </c>
      <c r="E38" s="411"/>
      <c r="F38" s="411"/>
      <c r="G38" s="411"/>
      <c r="H38" s="411"/>
      <c r="I38" s="411"/>
      <c r="J38" s="411"/>
      <c r="K38" s="411"/>
      <c r="L38" s="411"/>
      <c r="M38" s="8"/>
      <c r="N38" s="8" t="str">
        <f>$B$9</f>
        <v>2. Gruppe A</v>
      </c>
      <c r="O38" s="290"/>
      <c r="P38" s="289" t="s">
        <v>2</v>
      </c>
      <c r="Q38" s="290"/>
      <c r="R38" s="292"/>
      <c r="S38" s="290"/>
      <c r="T38" s="289" t="s">
        <v>2</v>
      </c>
      <c r="U38" s="290"/>
      <c r="V38" s="292"/>
      <c r="W38" s="289"/>
      <c r="X38" s="290" t="s">
        <v>2</v>
      </c>
      <c r="Y38" s="289"/>
      <c r="Z38" s="289"/>
    </row>
    <row r="39" spans="1:41" x14ac:dyDescent="0.25">
      <c r="A39" s="151"/>
      <c r="B39" s="288"/>
      <c r="C39" s="289"/>
      <c r="D39" s="288"/>
      <c r="E39" s="288"/>
      <c r="F39" s="288"/>
      <c r="G39" s="288"/>
      <c r="H39" s="288"/>
      <c r="I39" s="288"/>
      <c r="J39" s="288"/>
      <c r="K39" s="288"/>
      <c r="L39" s="288"/>
      <c r="M39" s="288"/>
      <c r="N39" s="288"/>
      <c r="O39" s="289"/>
      <c r="P39" s="289"/>
      <c r="Q39" s="289"/>
      <c r="R39" s="289"/>
      <c r="S39" s="289"/>
      <c r="T39" s="289"/>
      <c r="U39" s="289"/>
      <c r="V39" s="289"/>
      <c r="W39" s="289"/>
      <c r="X39" s="289"/>
      <c r="Y39" s="289"/>
      <c r="Z39" s="289"/>
      <c r="AC39" s="4"/>
    </row>
    <row r="40" spans="1:41" x14ac:dyDescent="0.25">
      <c r="A40" s="151" t="s">
        <v>120</v>
      </c>
      <c r="B40" s="288"/>
      <c r="D40" s="288"/>
      <c r="E40" s="288"/>
      <c r="F40" s="288"/>
      <c r="G40" s="288"/>
      <c r="H40" s="288"/>
      <c r="I40" s="288"/>
      <c r="J40" s="288"/>
      <c r="K40" s="288"/>
      <c r="L40" s="288"/>
      <c r="M40" s="288"/>
      <c r="N40" s="288"/>
      <c r="O40" s="289"/>
      <c r="P40" s="289" t="s">
        <v>0</v>
      </c>
      <c r="Q40" s="289"/>
      <c r="R40" s="289"/>
      <c r="S40" s="289"/>
      <c r="T40" s="289" t="s">
        <v>0</v>
      </c>
      <c r="U40" s="289"/>
      <c r="V40" s="289"/>
      <c r="W40" s="289"/>
      <c r="X40" s="289" t="s">
        <v>1</v>
      </c>
      <c r="Y40" s="289"/>
      <c r="Z40" s="289"/>
    </row>
    <row r="41" spans="1:41" x14ac:dyDescent="0.25">
      <c r="B41" s="15" t="str">
        <f>T(B8)</f>
        <v>1. Gruppe C</v>
      </c>
      <c r="D41" s="206"/>
      <c r="E41" s="206"/>
      <c r="F41" s="206"/>
      <c r="G41" s="206"/>
      <c r="H41" s="206"/>
      <c r="I41" s="324"/>
      <c r="J41" s="207"/>
      <c r="K41" s="207"/>
      <c r="L41" s="207"/>
      <c r="M41" s="207"/>
      <c r="O41" s="289"/>
      <c r="P41" s="289" t="s">
        <v>2</v>
      </c>
      <c r="Q41" s="289"/>
      <c r="R41" s="289"/>
      <c r="S41" s="289"/>
      <c r="T41" s="289" t="s">
        <v>2</v>
      </c>
      <c r="U41" s="289"/>
      <c r="V41" s="289"/>
      <c r="W41" s="289"/>
      <c r="X41" s="289" t="s">
        <v>2</v>
      </c>
      <c r="Y41" s="289"/>
      <c r="Z41" s="289"/>
    </row>
    <row r="42" spans="1:41" x14ac:dyDescent="0.25">
      <c r="A42" s="151"/>
      <c r="B42" s="288" t="str">
        <f>T(B9)</f>
        <v>2. Gruppe A</v>
      </c>
      <c r="D42" s="206"/>
      <c r="E42" s="172"/>
      <c r="F42" s="172"/>
      <c r="G42" s="172"/>
      <c r="H42" s="172"/>
      <c r="I42" s="325"/>
      <c r="J42" s="173"/>
      <c r="K42" s="173"/>
      <c r="L42" s="173"/>
      <c r="M42" s="173"/>
      <c r="N42" s="173"/>
      <c r="O42" s="289"/>
      <c r="P42" s="289" t="s">
        <v>2</v>
      </c>
      <c r="Q42" s="289"/>
      <c r="R42" s="292"/>
      <c r="S42" s="289"/>
      <c r="T42" s="289" t="s">
        <v>2</v>
      </c>
      <c r="U42" s="289"/>
      <c r="V42" s="292"/>
      <c r="W42" s="289"/>
      <c r="X42" s="289" t="s">
        <v>2</v>
      </c>
      <c r="Y42" s="289"/>
      <c r="Z42" s="289"/>
    </row>
    <row r="43" spans="1:41" x14ac:dyDescent="0.25">
      <c r="A43" s="151"/>
      <c r="B43" s="288" t="str">
        <f>T(B10)</f>
        <v>2. Gruppe B</v>
      </c>
      <c r="D43" s="172"/>
      <c r="E43" s="172"/>
      <c r="F43" s="172"/>
      <c r="G43" s="172"/>
      <c r="H43" s="172"/>
      <c r="I43" s="325"/>
      <c r="J43" s="173"/>
      <c r="K43" s="173"/>
      <c r="L43" s="173"/>
      <c r="M43" s="173"/>
      <c r="N43" s="288"/>
      <c r="O43" s="289"/>
      <c r="P43" s="289" t="s">
        <v>2</v>
      </c>
      <c r="Q43" s="289"/>
      <c r="R43" s="289"/>
      <c r="S43" s="289"/>
      <c r="T43" s="289" t="s">
        <v>2</v>
      </c>
      <c r="U43" s="289"/>
      <c r="V43" s="289"/>
      <c r="W43" s="289"/>
      <c r="X43" s="289" t="s">
        <v>2</v>
      </c>
      <c r="Y43" s="289"/>
      <c r="Z43" s="289"/>
      <c r="AC43" s="4"/>
    </row>
    <row r="44" spans="1:41" x14ac:dyDescent="0.25">
      <c r="A44" s="151"/>
      <c r="B44" s="288" t="str">
        <f>T(B11)</f>
        <v>3. Gruppe A</v>
      </c>
      <c r="D44" s="172"/>
      <c r="E44" s="172"/>
      <c r="F44" s="172"/>
      <c r="G44" s="172"/>
      <c r="H44" s="172"/>
      <c r="I44" s="325"/>
      <c r="J44" s="173"/>
      <c r="K44" s="173"/>
      <c r="L44" s="173"/>
      <c r="M44" s="173"/>
      <c r="N44" s="288"/>
      <c r="O44" s="289"/>
      <c r="P44" s="289" t="s">
        <v>2</v>
      </c>
      <c r="Q44" s="289"/>
      <c r="R44" s="289"/>
      <c r="S44" s="289"/>
      <c r="T44" s="289" t="s">
        <v>2</v>
      </c>
      <c r="U44" s="289"/>
      <c r="V44" s="289"/>
      <c r="W44" s="289"/>
      <c r="X44" s="289" t="s">
        <v>2</v>
      </c>
      <c r="Y44" s="289"/>
      <c r="Z44" s="289"/>
    </row>
    <row r="45" spans="1:41" x14ac:dyDescent="0.25">
      <c r="B45" s="288" t="str">
        <f t="shared" ref="B45:B46" si="0">T(B12)</f>
        <v>3. Gruppe C</v>
      </c>
      <c r="D45" s="206"/>
      <c r="E45" s="206"/>
      <c r="F45" s="206"/>
      <c r="G45" s="206"/>
      <c r="H45" s="206"/>
      <c r="I45" s="324"/>
      <c r="J45" s="207"/>
      <c r="K45" s="207"/>
      <c r="L45" s="207"/>
      <c r="M45" s="207"/>
      <c r="O45" s="289"/>
      <c r="P45" s="289" t="s">
        <v>2</v>
      </c>
      <c r="Q45" s="289"/>
      <c r="R45" s="289"/>
      <c r="S45" s="289"/>
      <c r="T45" s="289" t="s">
        <v>2</v>
      </c>
      <c r="U45" s="289"/>
      <c r="V45" s="289"/>
      <c r="W45" s="289"/>
      <c r="X45" s="289" t="s">
        <v>2</v>
      </c>
      <c r="Y45" s="289"/>
      <c r="Z45" s="289"/>
      <c r="AC45" s="4"/>
      <c r="AD45" s="4"/>
      <c r="AE45" s="4"/>
      <c r="AF45" s="4"/>
    </row>
    <row r="46" spans="1:41" s="5" customFormat="1" x14ac:dyDescent="0.25">
      <c r="A46" s="151"/>
      <c r="B46" s="288" t="str">
        <f t="shared" si="0"/>
        <v>4. Gruppe B</v>
      </c>
      <c r="C46" s="265"/>
      <c r="D46" s="172"/>
      <c r="E46" s="172"/>
      <c r="F46" s="172"/>
      <c r="G46" s="172"/>
      <c r="H46" s="172"/>
      <c r="I46" s="288"/>
      <c r="J46" s="288"/>
      <c r="K46" s="288"/>
      <c r="L46" s="288"/>
      <c r="M46" s="288"/>
      <c r="N46" s="288"/>
      <c r="O46" s="289"/>
      <c r="P46" s="289" t="s">
        <v>2</v>
      </c>
      <c r="Q46" s="289"/>
      <c r="R46" s="292"/>
      <c r="S46" s="289"/>
      <c r="T46" s="289" t="s">
        <v>2</v>
      </c>
      <c r="U46" s="289"/>
      <c r="V46" s="292"/>
      <c r="W46" s="289"/>
      <c r="X46" s="289" t="s">
        <v>2</v>
      </c>
      <c r="Y46" s="289"/>
      <c r="Z46" s="292"/>
      <c r="AA46" s="4"/>
      <c r="AB46" s="4"/>
      <c r="AC46" s="4"/>
      <c r="AD46" s="4"/>
      <c r="AE46" s="4"/>
      <c r="AF46" s="4"/>
    </row>
    <row r="47" spans="1:41" s="5" customFormat="1" x14ac:dyDescent="0.25">
      <c r="A47" s="6"/>
      <c r="C47" s="10"/>
      <c r="O47" s="14"/>
      <c r="P47" s="14"/>
      <c r="Q47" s="14"/>
      <c r="R47" s="14"/>
      <c r="S47" s="14"/>
      <c r="T47" s="14"/>
      <c r="U47" s="14"/>
      <c r="V47" s="14"/>
      <c r="W47" s="14"/>
      <c r="X47" s="14"/>
      <c r="Y47" s="14"/>
      <c r="Z47" s="4"/>
      <c r="AA47" s="4"/>
      <c r="AB47" s="4"/>
      <c r="AC47" s="4"/>
      <c r="AD47" s="4"/>
      <c r="AE47" s="4"/>
      <c r="AF47" s="4"/>
    </row>
    <row r="48" spans="1:41" s="5" customFormat="1" x14ac:dyDescent="0.25">
      <c r="A48" s="6"/>
      <c r="C48" s="10"/>
      <c r="O48" s="4"/>
      <c r="P48" s="14"/>
      <c r="Q48" s="4"/>
      <c r="R48" s="14"/>
      <c r="S48" s="4"/>
      <c r="T48" s="14"/>
      <c r="U48" s="4"/>
      <c r="V48" s="14"/>
      <c r="W48" s="14"/>
      <c r="X48" s="14"/>
      <c r="Y48" s="14"/>
      <c r="Z48" s="4"/>
      <c r="AA48" s="4"/>
      <c r="AB48" s="4"/>
      <c r="AC48" s="4"/>
      <c r="AD48" s="4"/>
      <c r="AE48" s="4"/>
      <c r="AF48" s="4"/>
    </row>
    <row r="49" spans="1:32" s="5" customFormat="1" x14ac:dyDescent="0.25">
      <c r="A49" s="6"/>
      <c r="C49" s="10"/>
      <c r="O49" s="14"/>
      <c r="P49" s="14"/>
      <c r="Q49" s="14"/>
      <c r="R49" s="14"/>
      <c r="S49" s="14"/>
      <c r="T49" s="14"/>
      <c r="U49" s="14"/>
      <c r="V49" s="14"/>
      <c r="W49" s="14"/>
      <c r="X49" s="14"/>
      <c r="Y49" s="14"/>
      <c r="Z49" s="4"/>
      <c r="AA49" s="4"/>
      <c r="AB49" s="4"/>
      <c r="AC49" s="4"/>
      <c r="AD49" s="4"/>
      <c r="AE49" s="4"/>
      <c r="AF49" s="4"/>
    </row>
    <row r="50" spans="1:32" s="5" customFormat="1" x14ac:dyDescent="0.25">
      <c r="A50" s="6"/>
      <c r="C50" s="10"/>
      <c r="O50" s="14"/>
      <c r="P50" s="14"/>
      <c r="Q50" s="14"/>
      <c r="R50" s="14"/>
      <c r="S50" s="14"/>
      <c r="T50" s="14"/>
      <c r="U50" s="14"/>
      <c r="V50" s="14"/>
      <c r="W50" s="14"/>
      <c r="X50" s="14"/>
      <c r="Y50" s="14"/>
      <c r="Z50" s="4"/>
      <c r="AA50" s="4"/>
      <c r="AB50" s="4"/>
      <c r="AC50" s="4"/>
      <c r="AD50" s="4"/>
      <c r="AE50" s="4"/>
      <c r="AF50" s="4"/>
    </row>
    <row r="51" spans="1:32" s="5" customFormat="1" x14ac:dyDescent="0.25">
      <c r="A51" s="6"/>
      <c r="C51" s="10"/>
      <c r="O51" s="14"/>
      <c r="P51" s="14"/>
      <c r="Q51" s="14"/>
      <c r="R51" s="4"/>
      <c r="S51" s="14"/>
      <c r="T51" s="14"/>
      <c r="U51" s="14"/>
      <c r="V51" s="4"/>
      <c r="W51" s="14"/>
      <c r="X51" s="14"/>
      <c r="Y51" s="14"/>
      <c r="Z51" s="4"/>
      <c r="AA51" s="4"/>
      <c r="AB51" s="4"/>
      <c r="AC51" s="4"/>
      <c r="AD51" s="4"/>
      <c r="AE51" s="4"/>
      <c r="AF51" s="4"/>
    </row>
    <row r="52" spans="1:32" s="5" customFormat="1" x14ac:dyDescent="0.25">
      <c r="A52" s="6"/>
      <c r="C52" s="10"/>
      <c r="O52" s="14"/>
      <c r="P52" s="14"/>
      <c r="Q52" s="14"/>
      <c r="R52" s="14"/>
      <c r="S52" s="14"/>
      <c r="T52" s="14"/>
      <c r="U52" s="14"/>
      <c r="V52" s="14"/>
      <c r="W52" s="14"/>
      <c r="X52" s="14"/>
      <c r="Y52" s="14"/>
      <c r="Z52" s="4"/>
      <c r="AA52" s="4"/>
      <c r="AB52" s="4"/>
      <c r="AC52" s="4"/>
      <c r="AD52" s="4"/>
      <c r="AE52" s="4"/>
      <c r="AF52" s="4"/>
    </row>
    <row r="53" spans="1:32" s="5" customFormat="1" x14ac:dyDescent="0.25">
      <c r="A53" s="6"/>
      <c r="C53" s="10"/>
      <c r="O53" s="14"/>
      <c r="P53" s="14"/>
      <c r="Q53" s="14"/>
      <c r="R53" s="14"/>
      <c r="S53" s="14"/>
      <c r="T53" s="14"/>
      <c r="U53" s="14"/>
      <c r="V53" s="14"/>
      <c r="W53" s="14"/>
      <c r="X53" s="14"/>
      <c r="Y53" s="14"/>
      <c r="Z53" s="4"/>
      <c r="AA53" s="4"/>
      <c r="AB53" s="4"/>
      <c r="AC53" s="14"/>
      <c r="AD53" s="14"/>
      <c r="AE53" s="14"/>
      <c r="AF53" s="14"/>
    </row>
    <row r="54" spans="1:32" s="5" customFormat="1" x14ac:dyDescent="0.25">
      <c r="A54" s="6"/>
      <c r="C54" s="10"/>
      <c r="O54" s="14"/>
      <c r="P54" s="14"/>
      <c r="Q54" s="14"/>
      <c r="R54" s="14"/>
      <c r="S54" s="14"/>
      <c r="T54" s="14"/>
      <c r="U54" s="14"/>
      <c r="V54" s="14"/>
      <c r="W54" s="14"/>
      <c r="X54" s="14"/>
      <c r="Y54" s="14"/>
      <c r="Z54" s="4"/>
      <c r="AA54" s="4"/>
      <c r="AB54" s="4"/>
      <c r="AC54" s="14"/>
      <c r="AD54" s="14"/>
      <c r="AE54" s="14"/>
      <c r="AF54" s="14"/>
    </row>
    <row r="55" spans="1:32" s="5" customFormat="1" x14ac:dyDescent="0.25">
      <c r="A55" s="6"/>
      <c r="C55" s="10"/>
      <c r="O55" s="14"/>
      <c r="P55" s="14"/>
      <c r="Q55" s="14"/>
      <c r="R55" s="4"/>
      <c r="S55" s="14"/>
      <c r="T55" s="14"/>
      <c r="U55" s="14"/>
      <c r="V55" s="4"/>
      <c r="W55" s="14"/>
      <c r="X55" s="14"/>
      <c r="Y55" s="14"/>
      <c r="Z55" s="4"/>
      <c r="AA55" s="4"/>
      <c r="AB55" s="4"/>
      <c r="AC55" s="14"/>
      <c r="AD55" s="14"/>
      <c r="AE55" s="14"/>
      <c r="AF55" s="14"/>
    </row>
    <row r="57" spans="1:32" x14ac:dyDescent="0.25">
      <c r="R57" s="4"/>
      <c r="V57" s="4"/>
      <c r="W57" s="4"/>
      <c r="X57" s="4"/>
      <c r="Y57" s="4"/>
    </row>
    <row r="58" spans="1:32" x14ac:dyDescent="0.25">
      <c r="O58" s="4"/>
      <c r="P58" s="4"/>
      <c r="Q58" s="4"/>
      <c r="R58" s="4"/>
      <c r="S58" s="4"/>
      <c r="T58" s="4"/>
      <c r="U58" s="4"/>
      <c r="V58" s="4"/>
      <c r="W58" s="4"/>
      <c r="X58" s="4"/>
      <c r="Y58" s="4"/>
    </row>
    <row r="59" spans="1:32" x14ac:dyDescent="0.25">
      <c r="O59" s="4"/>
      <c r="P59" s="4"/>
      <c r="Q59" s="4"/>
      <c r="R59" s="4"/>
      <c r="S59" s="4"/>
      <c r="T59" s="4"/>
      <c r="U59" s="4"/>
      <c r="V59" s="4"/>
      <c r="W59" s="4"/>
      <c r="X59" s="4"/>
      <c r="Y59" s="4"/>
    </row>
    <row r="60" spans="1:32" x14ac:dyDescent="0.25">
      <c r="O60" s="4"/>
      <c r="P60" s="4"/>
      <c r="Q60" s="4"/>
      <c r="R60" s="4"/>
      <c r="S60" s="4"/>
      <c r="T60" s="4"/>
      <c r="U60" s="4"/>
      <c r="V60" s="4"/>
      <c r="W60" s="4"/>
      <c r="X60" s="4"/>
      <c r="Y60" s="4"/>
    </row>
    <row r="61" spans="1:32" x14ac:dyDescent="0.25">
      <c r="O61" s="4"/>
      <c r="P61" s="4"/>
      <c r="Q61" s="4"/>
      <c r="R61" s="4"/>
      <c r="S61" s="4"/>
      <c r="T61" s="4"/>
      <c r="U61" s="4"/>
      <c r="V61" s="4"/>
      <c r="W61" s="4"/>
      <c r="X61" s="4"/>
      <c r="Y61" s="4"/>
    </row>
    <row r="62" spans="1:32" x14ac:dyDescent="0.25">
      <c r="O62" s="4"/>
      <c r="P62" s="4"/>
      <c r="Q62" s="4"/>
      <c r="R62" s="4"/>
      <c r="S62" s="4"/>
      <c r="T62" s="4"/>
      <c r="U62" s="4"/>
      <c r="V62" s="4"/>
      <c r="W62" s="4"/>
      <c r="X62" s="4"/>
      <c r="Y62" s="4"/>
    </row>
    <row r="63" spans="1:32" x14ac:dyDescent="0.25">
      <c r="O63" s="4"/>
      <c r="P63" s="4"/>
      <c r="Q63" s="4"/>
      <c r="R63" s="4"/>
      <c r="S63" s="4"/>
      <c r="T63" s="4"/>
      <c r="U63" s="4"/>
      <c r="V63" s="4"/>
      <c r="W63" s="4"/>
      <c r="X63" s="4"/>
      <c r="Y63" s="4"/>
    </row>
    <row r="64" spans="1:32" x14ac:dyDescent="0.25">
      <c r="O64" s="4"/>
      <c r="P64" s="4"/>
      <c r="Q64" s="4"/>
      <c r="R64" s="4"/>
      <c r="S64" s="4"/>
      <c r="T64" s="4"/>
      <c r="U64" s="4"/>
      <c r="V64" s="4"/>
      <c r="W64" s="4"/>
      <c r="X64" s="4"/>
      <c r="Y64" s="4"/>
    </row>
    <row r="65" spans="1:41" x14ac:dyDescent="0.25">
      <c r="O65" s="4"/>
      <c r="P65" s="4"/>
      <c r="Q65" s="4"/>
      <c r="S65" s="4"/>
      <c r="T65" s="4"/>
      <c r="U65" s="4"/>
    </row>
    <row r="66" spans="1:41" s="14" customFormat="1" x14ac:dyDescent="0.25">
      <c r="A66" s="15"/>
      <c r="B66" s="15"/>
      <c r="C66" s="265"/>
      <c r="D66" s="15"/>
      <c r="E66" s="15"/>
      <c r="F66" s="15"/>
      <c r="G66" s="15"/>
      <c r="H66" s="15"/>
      <c r="I66" s="15"/>
      <c r="J66" s="15"/>
      <c r="K66" s="15"/>
      <c r="L66" s="15"/>
      <c r="M66" s="15"/>
      <c r="N66" s="15"/>
      <c r="O66" s="4"/>
      <c r="P66" s="4"/>
      <c r="Q66" s="4"/>
      <c r="S66" s="4"/>
      <c r="T66" s="4"/>
      <c r="U66" s="4"/>
      <c r="AG66" s="15"/>
      <c r="AH66" s="15"/>
      <c r="AI66" s="15"/>
      <c r="AJ66" s="15"/>
      <c r="AK66" s="15"/>
      <c r="AL66" s="15"/>
      <c r="AM66" s="15"/>
      <c r="AN66" s="15"/>
      <c r="AO66" s="15"/>
    </row>
    <row r="67" spans="1:41" s="14" customFormat="1" x14ac:dyDescent="0.25">
      <c r="A67" s="15"/>
      <c r="B67" s="15"/>
      <c r="C67" s="265"/>
      <c r="D67" s="15"/>
      <c r="E67" s="15"/>
      <c r="F67" s="15"/>
      <c r="G67" s="15"/>
      <c r="H67" s="15"/>
      <c r="I67" s="15"/>
      <c r="J67" s="15"/>
      <c r="K67" s="15"/>
      <c r="L67" s="15"/>
      <c r="M67" s="15"/>
      <c r="N67" s="15"/>
      <c r="O67" s="4"/>
      <c r="P67" s="4"/>
      <c r="Q67" s="4"/>
      <c r="S67" s="4"/>
      <c r="T67" s="4"/>
      <c r="U67" s="4"/>
      <c r="AG67" s="15"/>
      <c r="AH67" s="15"/>
      <c r="AI67" s="15"/>
      <c r="AJ67" s="15"/>
      <c r="AK67" s="15"/>
      <c r="AL67" s="15"/>
      <c r="AM67" s="15"/>
      <c r="AN67" s="15"/>
      <c r="AO67" s="15"/>
    </row>
  </sheetData>
  <mergeCells count="15">
    <mergeCell ref="D24:L24"/>
    <mergeCell ref="D17:L17"/>
    <mergeCell ref="D18:L18"/>
    <mergeCell ref="D20:L20"/>
    <mergeCell ref="D21:L21"/>
    <mergeCell ref="D23:L23"/>
    <mergeCell ref="D35:L35"/>
    <mergeCell ref="D36:L36"/>
    <mergeCell ref="D38:L38"/>
    <mergeCell ref="D26:L26"/>
    <mergeCell ref="D27:L27"/>
    <mergeCell ref="D29:L29"/>
    <mergeCell ref="D30:L30"/>
    <mergeCell ref="D32:L32"/>
    <mergeCell ref="D33:L33"/>
  </mergeCells>
  <pageMargins left="0.31496062992125984" right="0.23622047244094491" top="0.62992125984251968" bottom="0.43307086614173229" header="0.27559055118110237" footer="0.23622047244094491"/>
  <pageSetup paperSize="9" scale="90" orientation="portrait" cellComments="asDisplayed" verticalDpi="300" r:id="rId1"/>
  <headerFooter alignWithMargins="0">
    <oddHeader>&amp;C&amp;"Arial,Fett"&amp;18Spielplan Feldsaison 2017 der U14 männlich</oddHeader>
    <oddFooter>&amp;CErstellt von Markus Knodel am &amp;D</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3</vt:i4>
      </vt:variant>
    </vt:vector>
  </HeadingPairs>
  <TitlesOfParts>
    <vt:vector size="21" baseType="lpstr">
      <vt:lpstr>Ausschreibung</vt:lpstr>
      <vt:lpstr>Spielplan</vt:lpstr>
      <vt:lpstr>Abschlusstabelle</vt:lpstr>
      <vt:lpstr>VR Gr.A</vt:lpstr>
      <vt:lpstr>VR Gr.B</vt:lpstr>
      <vt:lpstr>VR Gr.C</vt:lpstr>
      <vt:lpstr>Ausschreibung Zwischenrunde</vt:lpstr>
      <vt:lpstr>Zwischenrunde 1</vt:lpstr>
      <vt:lpstr>Zwischenrunde 2</vt:lpstr>
      <vt:lpstr>BZM</vt:lpstr>
      <vt:lpstr>BZM </vt:lpstr>
      <vt:lpstr>LLM</vt:lpstr>
      <vt:lpstr>WM </vt:lpstr>
      <vt:lpstr>Checkliste</vt:lpstr>
      <vt:lpstr>Meldeadressen</vt:lpstr>
      <vt:lpstr>STB-Jugendregelungen</vt:lpstr>
      <vt:lpstr>LSO_auf_Basis_SpOF</vt:lpstr>
      <vt:lpstr>Tabelle1</vt:lpstr>
      <vt:lpstr>Ausschreibung!Druckbereich</vt:lpstr>
      <vt:lpstr>Meldeadressen!Druckbereich</vt:lpstr>
      <vt:lpstr>Meldeadressen!Drucktitel</vt:lpstr>
    </vt:vector>
  </TitlesOfParts>
  <Company>DaimlerChrysler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onieman</dc:creator>
  <cp:lastModifiedBy>Markus Knodel</cp:lastModifiedBy>
  <cp:lastPrinted>2017-04-21T18:11:52Z</cp:lastPrinted>
  <dcterms:created xsi:type="dcterms:W3CDTF">2006-04-13T14:37:39Z</dcterms:created>
  <dcterms:modified xsi:type="dcterms:W3CDTF">2017-05-07T16:53:30Z</dcterms:modified>
</cp:coreProperties>
</file>