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neue Homepage\"/>
    </mc:Choice>
  </mc:AlternateContent>
  <bookViews>
    <workbookView xWindow="0" yWindow="0" windowWidth="28800" windowHeight="12345" activeTab="1"/>
  </bookViews>
  <sheets>
    <sheet name="Langzeitkalender" sheetId="7" r:id="rId1"/>
    <sheet name="Änderungsjournal" sheetId="14" r:id="rId2"/>
    <sheet name="Feld 2019" sheetId="40" r:id="rId3"/>
    <sheet name="Halle 1819" sheetId="39" r:id="rId4"/>
    <sheet name="Feld 2018" sheetId="37" r:id="rId5"/>
    <sheet name="Halle 1718" sheetId="35" r:id="rId6"/>
    <sheet name="Feld 2017" sheetId="34" r:id="rId7"/>
    <sheet name="Halle 1617" sheetId="32" r:id="rId8"/>
    <sheet name="Feld 16" sheetId="31" r:id="rId9"/>
    <sheet name="Halle 1516" sheetId="30" r:id="rId10"/>
    <sheet name="Feld 15" sheetId="29" r:id="rId11"/>
    <sheet name="Halle1415" sheetId="28" r:id="rId12"/>
    <sheet name="Feld 14" sheetId="27" r:id="rId13"/>
    <sheet name="Halle 1314" sheetId="26" r:id="rId14"/>
    <sheet name="Feld 13" sheetId="25" r:id="rId15"/>
    <sheet name="Halle 1213" sheetId="24" r:id="rId16"/>
    <sheet name="Feld 12" sheetId="23" r:id="rId17"/>
    <sheet name="Halle1112" sheetId="22" r:id="rId18"/>
    <sheet name="Feld 11" sheetId="21" r:id="rId19"/>
    <sheet name="Halle1011" sheetId="20" r:id="rId20"/>
    <sheet name="Feld 10" sheetId="19" r:id="rId21"/>
    <sheet name="Halle0910" sheetId="17" r:id="rId22"/>
    <sheet name="Feld 09" sheetId="16" r:id="rId23"/>
    <sheet name="Halle 0809" sheetId="15" r:id="rId24"/>
    <sheet name="Feld 08" sheetId="13" r:id="rId25"/>
    <sheet name="Halle 0708" sheetId="12" r:id="rId26"/>
    <sheet name="Feld 07" sheetId="11" r:id="rId27"/>
    <sheet name="Halle 0607" sheetId="10" r:id="rId28"/>
    <sheet name="Feld 06" sheetId="8" r:id="rId29"/>
    <sheet name="Halle 0506" sheetId="9" r:id="rId30"/>
    <sheet name="Feld 2005" sheetId="6" r:id="rId31"/>
    <sheet name="Halle 04 05" sheetId="4" r:id="rId32"/>
    <sheet name="Halle 0304" sheetId="5" r:id="rId33"/>
    <sheet name="Feld 2003" sheetId="3" r:id="rId34"/>
    <sheet name="Feld 2002" sheetId="1" r:id="rId35"/>
    <sheet name="Halle 0102" sheetId="2" r:id="rId36"/>
  </sheets>
  <definedNames>
    <definedName name="_xlnm.Print_Area" localSheetId="14">'Feld 13'!$A$1:$X$56</definedName>
    <definedName name="_xlnm.Print_Area" localSheetId="15">'Halle 1213'!$A$1:$X$55</definedName>
    <definedName name="_xlnm.Print_Area" localSheetId="13">'Halle 1314'!$A$1:$X$56</definedName>
    <definedName name="_xlnm.Print_Area" localSheetId="19">Halle1011!$A$1:$W$54</definedName>
  </definedNames>
  <calcPr calcId="171027"/>
  <fileRecoveryPr autoRecover="0"/>
</workbook>
</file>

<file path=xl/calcChain.xml><?xml version="1.0" encoding="utf-8"?>
<calcChain xmlns="http://schemas.openxmlformats.org/spreadsheetml/2006/main">
  <c r="C14" i="40" l="1"/>
  <c r="A9" i="40"/>
  <c r="A11" i="40" s="1"/>
  <c r="A13" i="40" s="1"/>
  <c r="A8" i="40"/>
  <c r="A10" i="40" s="1"/>
  <c r="A12" i="40" s="1"/>
  <c r="B7" i="40"/>
  <c r="C7" i="40" s="1"/>
  <c r="B6" i="40"/>
  <c r="C6" i="40" s="1"/>
  <c r="A9" i="39"/>
  <c r="A11" i="39" s="1"/>
  <c r="A8" i="39"/>
  <c r="A10" i="39" s="1"/>
  <c r="B7" i="39"/>
  <c r="C7" i="39" s="1"/>
  <c r="B6" i="39"/>
  <c r="C6" i="39" s="1"/>
  <c r="B9" i="40" l="1"/>
  <c r="C9" i="40" s="1"/>
  <c r="B9" i="39"/>
  <c r="C9" i="39" s="1"/>
  <c r="B8" i="40"/>
  <c r="C8" i="40" s="1"/>
  <c r="B12" i="40"/>
  <c r="C12" i="40" s="1"/>
  <c r="A15" i="40"/>
  <c r="B13" i="40"/>
  <c r="C13" i="40" s="1"/>
  <c r="A16" i="40"/>
  <c r="B11" i="40"/>
  <c r="C11" i="40" s="1"/>
  <c r="B10" i="40"/>
  <c r="C10" i="40" s="1"/>
  <c r="B10" i="39"/>
  <c r="C10" i="39" s="1"/>
  <c r="A12" i="39"/>
  <c r="A13" i="39"/>
  <c r="B11" i="39"/>
  <c r="C11" i="39" s="1"/>
  <c r="B8" i="39"/>
  <c r="C8" i="39" s="1"/>
  <c r="C69" i="31"/>
  <c r="C64" i="31"/>
  <c r="A18" i="40" l="1"/>
  <c r="B16" i="40"/>
  <c r="C16" i="40" s="1"/>
  <c r="B15" i="40"/>
  <c r="C15" i="40" s="1"/>
  <c r="A17" i="40"/>
  <c r="B13" i="39"/>
  <c r="C13" i="39" s="1"/>
  <c r="A15" i="39"/>
  <c r="A14" i="39"/>
  <c r="B12" i="39"/>
  <c r="C12" i="39" s="1"/>
  <c r="B6" i="37"/>
  <c r="C6" i="37" s="1"/>
  <c r="C15" i="37"/>
  <c r="C8" i="37"/>
  <c r="A10" i="37"/>
  <c r="B10" i="37" s="1"/>
  <c r="C10" i="37" s="1"/>
  <c r="A9" i="37"/>
  <c r="A11" i="37" s="1"/>
  <c r="A13" i="37" s="1"/>
  <c r="B13" i="37" s="1"/>
  <c r="C13" i="37" s="1"/>
  <c r="B7" i="37"/>
  <c r="C7" i="37" s="1"/>
  <c r="A9" i="35"/>
  <c r="B9" i="35" s="1"/>
  <c r="C9" i="35" s="1"/>
  <c r="A8" i="35"/>
  <c r="A10" i="35" s="1"/>
  <c r="B7" i="35"/>
  <c r="C7" i="35" s="1"/>
  <c r="B6" i="35"/>
  <c r="C6" i="35" s="1"/>
  <c r="C24" i="34"/>
  <c r="C44" i="31"/>
  <c r="C61" i="31"/>
  <c r="C71" i="31"/>
  <c r="C62" i="31"/>
  <c r="C63" i="31"/>
  <c r="C65" i="31"/>
  <c r="C66" i="31"/>
  <c r="C67" i="31"/>
  <c r="C68" i="31"/>
  <c r="C70" i="31"/>
  <c r="C12" i="31"/>
  <c r="B17" i="34"/>
  <c r="C17" i="34" s="1"/>
  <c r="C10" i="34"/>
  <c r="A9" i="34"/>
  <c r="B9" i="34" s="1"/>
  <c r="C9" i="34" s="1"/>
  <c r="A8" i="34"/>
  <c r="A11" i="34" s="1"/>
  <c r="B11" i="34" s="1"/>
  <c r="C11" i="34" s="1"/>
  <c r="B7" i="34"/>
  <c r="C7" i="34" s="1"/>
  <c r="B6" i="34"/>
  <c r="C6" i="34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/>
  <c r="B37" i="5"/>
  <c r="C37" i="5" s="1"/>
  <c r="B38" i="5"/>
  <c r="C38" i="5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/>
  <c r="B45" i="5"/>
  <c r="C45" i="5" s="1"/>
  <c r="B46" i="5"/>
  <c r="C46" i="5"/>
  <c r="B47" i="5"/>
  <c r="C47" i="5" s="1"/>
  <c r="B48" i="5"/>
  <c r="C48" i="5" s="1"/>
  <c r="B49" i="5"/>
  <c r="C49" i="5" s="1"/>
  <c r="B6" i="4"/>
  <c r="C6" i="4" s="1"/>
  <c r="B7" i="4"/>
  <c r="C7" i="4" s="1"/>
  <c r="B8" i="4"/>
  <c r="C8" i="4"/>
  <c r="B9" i="4"/>
  <c r="C9" i="4" s="1"/>
  <c r="B10" i="4"/>
  <c r="C10" i="4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/>
  <c r="B17" i="4"/>
  <c r="C17" i="4" s="1"/>
  <c r="B18" i="4"/>
  <c r="C18" i="4"/>
  <c r="B19" i="4"/>
  <c r="C19" i="4" s="1"/>
  <c r="B20" i="4"/>
  <c r="C20" i="4" s="1"/>
  <c r="B21" i="4"/>
  <c r="C21" i="4" s="1"/>
  <c r="B22" i="4"/>
  <c r="C22" i="4" s="1"/>
  <c r="B23" i="4"/>
  <c r="B24" i="4"/>
  <c r="B25" i="4"/>
  <c r="B26" i="4"/>
  <c r="B27" i="4"/>
  <c r="C27" i="4" s="1"/>
  <c r="B28" i="4"/>
  <c r="C28" i="4"/>
  <c r="B29" i="4"/>
  <c r="C29" i="4" s="1"/>
  <c r="B30" i="4"/>
  <c r="C30" i="4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/>
  <c r="B37" i="4"/>
  <c r="C37" i="4" s="1"/>
  <c r="B38" i="4"/>
  <c r="C38" i="4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/>
  <c r="B45" i="4"/>
  <c r="C45" i="4" s="1"/>
  <c r="B46" i="4"/>
  <c r="C46" i="4"/>
  <c r="B6" i="6"/>
  <c r="B7" i="6"/>
  <c r="B8" i="6"/>
  <c r="A9" i="6"/>
  <c r="B9" i="6" s="1"/>
  <c r="C9" i="6" s="1"/>
  <c r="A10" i="6"/>
  <c r="B10" i="6" s="1"/>
  <c r="C10" i="6" s="1"/>
  <c r="B12" i="6"/>
  <c r="C12" i="6" s="1"/>
  <c r="B13" i="6"/>
  <c r="C13" i="6"/>
  <c r="B14" i="6"/>
  <c r="C14" i="6" s="1"/>
  <c r="A15" i="6"/>
  <c r="A17" i="6" s="1"/>
  <c r="B17" i="6" s="1"/>
  <c r="C17" i="6" s="1"/>
  <c r="B15" i="6"/>
  <c r="C15" i="6" s="1"/>
  <c r="A16" i="6"/>
  <c r="B16" i="6" s="1"/>
  <c r="C16" i="6" s="1"/>
  <c r="B19" i="6"/>
  <c r="C19" i="6"/>
  <c r="B20" i="6"/>
  <c r="C20" i="6" s="1"/>
  <c r="B21" i="6"/>
  <c r="C21" i="6"/>
  <c r="A22" i="6"/>
  <c r="B22" i="6" s="1"/>
  <c r="C22" i="6" s="1"/>
  <c r="A23" i="6"/>
  <c r="B23" i="6" s="1"/>
  <c r="C23" i="6" s="1"/>
  <c r="A24" i="6"/>
  <c r="B6" i="9"/>
  <c r="C6" i="9" s="1"/>
  <c r="B7" i="9"/>
  <c r="C7" i="9"/>
  <c r="B8" i="9"/>
  <c r="C8" i="9" s="1"/>
  <c r="B9" i="9"/>
  <c r="C9" i="9"/>
  <c r="B10" i="9"/>
  <c r="C10" i="9" s="1"/>
  <c r="B11" i="9"/>
  <c r="C11" i="9"/>
  <c r="B12" i="9"/>
  <c r="C12" i="9" s="1"/>
  <c r="B13" i="9"/>
  <c r="C13" i="9"/>
  <c r="B14" i="9"/>
  <c r="C14" i="9" s="1"/>
  <c r="B15" i="9"/>
  <c r="C15" i="9"/>
  <c r="B16" i="9"/>
  <c r="C16" i="9" s="1"/>
  <c r="B17" i="9"/>
  <c r="C17" i="9"/>
  <c r="B18" i="9"/>
  <c r="C18" i="9" s="1"/>
  <c r="B19" i="9"/>
  <c r="C19" i="9"/>
  <c r="B20" i="9"/>
  <c r="C20" i="9" s="1"/>
  <c r="B21" i="9"/>
  <c r="C21" i="9"/>
  <c r="B22" i="9"/>
  <c r="C22" i="9" s="1"/>
  <c r="B23" i="9"/>
  <c r="C23" i="9"/>
  <c r="B24" i="9"/>
  <c r="C24" i="9" s="1"/>
  <c r="B25" i="9"/>
  <c r="C25" i="9"/>
  <c r="B26" i="9"/>
  <c r="C26" i="9" s="1"/>
  <c r="B27" i="9"/>
  <c r="C27" i="9"/>
  <c r="B28" i="9"/>
  <c r="C28" i="9" s="1"/>
  <c r="B29" i="9"/>
  <c r="C29" i="9"/>
  <c r="B30" i="9"/>
  <c r="C30" i="9" s="1"/>
  <c r="B31" i="9"/>
  <c r="C31" i="9"/>
  <c r="B32" i="9"/>
  <c r="C32" i="9" s="1"/>
  <c r="B33" i="9"/>
  <c r="C33" i="9"/>
  <c r="A34" i="9"/>
  <c r="B34" i="9" s="1"/>
  <c r="C34" i="9" s="1"/>
  <c r="A35" i="9"/>
  <c r="B35" i="9" s="1"/>
  <c r="C35" i="9"/>
  <c r="A36" i="9"/>
  <c r="B36" i="9" s="1"/>
  <c r="C36" i="9" s="1"/>
  <c r="A38" i="9"/>
  <c r="B38" i="9" s="1"/>
  <c r="C38" i="9" s="1"/>
  <c r="A40" i="9"/>
  <c r="B40" i="9" s="1"/>
  <c r="C40" i="9" s="1"/>
  <c r="A42" i="9"/>
  <c r="B42" i="9" s="1"/>
  <c r="C42" i="9" s="1"/>
  <c r="A44" i="9"/>
  <c r="B44" i="9" s="1"/>
  <c r="C44" i="9" s="1"/>
  <c r="A46" i="9"/>
  <c r="B46" i="9" s="1"/>
  <c r="C46" i="9" s="1"/>
  <c r="A48" i="9"/>
  <c r="B52" i="9"/>
  <c r="C52" i="9" s="1"/>
  <c r="B53" i="9"/>
  <c r="C53" i="9" s="1"/>
  <c r="B6" i="8"/>
  <c r="B7" i="8"/>
  <c r="B8" i="8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6" i="10"/>
  <c r="C6" i="10" s="1"/>
  <c r="B7" i="10"/>
  <c r="C7" i="10" s="1"/>
  <c r="A8" i="10"/>
  <c r="B8" i="10" s="1"/>
  <c r="C8" i="10" s="1"/>
  <c r="A9" i="10"/>
  <c r="B6" i="11"/>
  <c r="C6" i="11" s="1"/>
  <c r="B7" i="11"/>
  <c r="C7" i="11" s="1"/>
  <c r="A8" i="11"/>
  <c r="B8" i="11" s="1"/>
  <c r="C8" i="11" s="1"/>
  <c r="A9" i="11"/>
  <c r="B9" i="11" s="1"/>
  <c r="C9" i="11" s="1"/>
  <c r="B10" i="11"/>
  <c r="C10" i="11" s="1"/>
  <c r="A12" i="11"/>
  <c r="B17" i="11"/>
  <c r="C17" i="11" s="1"/>
  <c r="B54" i="11"/>
  <c r="C54" i="11" s="1"/>
  <c r="B55" i="11"/>
  <c r="C55" i="11" s="1"/>
  <c r="B56" i="11"/>
  <c r="C56" i="11" s="1"/>
  <c r="B6" i="12"/>
  <c r="C6" i="12" s="1"/>
  <c r="B7" i="12"/>
  <c r="C7" i="12" s="1"/>
  <c r="A8" i="12"/>
  <c r="B8" i="12" s="1"/>
  <c r="C8" i="12" s="1"/>
  <c r="A9" i="12"/>
  <c r="B9" i="12" s="1"/>
  <c r="C9" i="12" s="1"/>
  <c r="A10" i="12"/>
  <c r="B54" i="12"/>
  <c r="C54" i="12" s="1"/>
  <c r="B6" i="13"/>
  <c r="C6" i="13" s="1"/>
  <c r="B7" i="13"/>
  <c r="C7" i="13" s="1"/>
  <c r="B8" i="13"/>
  <c r="C8" i="13" s="1"/>
  <c r="A9" i="13"/>
  <c r="B9" i="13" s="1"/>
  <c r="C9" i="13" s="1"/>
  <c r="A10" i="13"/>
  <c r="B15" i="13"/>
  <c r="C15" i="13" s="1"/>
  <c r="B56" i="13"/>
  <c r="C56" i="13" s="1"/>
  <c r="B6" i="15"/>
  <c r="C6" i="15" s="1"/>
  <c r="B7" i="15"/>
  <c r="C7" i="15" s="1"/>
  <c r="A8" i="15"/>
  <c r="A9" i="15"/>
  <c r="B9" i="15" s="1"/>
  <c r="C9" i="15" s="1"/>
  <c r="A11" i="15"/>
  <c r="B54" i="15"/>
  <c r="C54" i="15" s="1"/>
  <c r="B6" i="16"/>
  <c r="C6" i="16" s="1"/>
  <c r="B7" i="16"/>
  <c r="C7" i="16" s="1"/>
  <c r="B8" i="16"/>
  <c r="C8" i="16" s="1"/>
  <c r="A9" i="16"/>
  <c r="A10" i="16"/>
  <c r="B10" i="16" s="1"/>
  <c r="C10" i="16" s="1"/>
  <c r="A12" i="16"/>
  <c r="B15" i="16"/>
  <c r="C15" i="16" s="1"/>
  <c r="B22" i="16"/>
  <c r="C22" i="16" s="1"/>
  <c r="B57" i="16"/>
  <c r="C57" i="16" s="1"/>
  <c r="B6" i="17"/>
  <c r="C6" i="17" s="1"/>
  <c r="B7" i="17"/>
  <c r="C7" i="17" s="1"/>
  <c r="A8" i="17"/>
  <c r="B8" i="17" s="1"/>
  <c r="C8" i="17" s="1"/>
  <c r="A9" i="17"/>
  <c r="B9" i="17"/>
  <c r="C9" i="17" s="1"/>
  <c r="A10" i="17"/>
  <c r="B10" i="17" s="1"/>
  <c r="C10" i="17" s="1"/>
  <c r="A11" i="17"/>
  <c r="A13" i="17" s="1"/>
  <c r="B11" i="17"/>
  <c r="C11" i="17" s="1"/>
  <c r="A12" i="17"/>
  <c r="B12" i="17" s="1"/>
  <c r="C12" i="17" s="1"/>
  <c r="B13" i="17"/>
  <c r="C13" i="17" s="1"/>
  <c r="A14" i="17"/>
  <c r="B14" i="17" s="1"/>
  <c r="C14" i="17" s="1"/>
  <c r="A15" i="17"/>
  <c r="A17" i="17" s="1"/>
  <c r="B15" i="17"/>
  <c r="C15" i="17" s="1"/>
  <c r="A16" i="17"/>
  <c r="B16" i="17" s="1"/>
  <c r="C16" i="17" s="1"/>
  <c r="A18" i="17"/>
  <c r="B18" i="17" s="1"/>
  <c r="C18" i="17" s="1"/>
  <c r="A20" i="17"/>
  <c r="B20" i="17" s="1"/>
  <c r="C20" i="17" s="1"/>
  <c r="A22" i="17"/>
  <c r="B22" i="17" s="1"/>
  <c r="C22" i="17" s="1"/>
  <c r="A24" i="17"/>
  <c r="B24" i="17" s="1"/>
  <c r="C24" i="17" s="1"/>
  <c r="A26" i="17"/>
  <c r="B26" i="17" s="1"/>
  <c r="C26" i="17" s="1"/>
  <c r="A28" i="17"/>
  <c r="B28" i="17" s="1"/>
  <c r="C28" i="17" s="1"/>
  <c r="A30" i="17"/>
  <c r="B30" i="17" s="1"/>
  <c r="C30" i="17" s="1"/>
  <c r="A32" i="17"/>
  <c r="B32" i="17" s="1"/>
  <c r="C32" i="17" s="1"/>
  <c r="A34" i="17"/>
  <c r="B34" i="17" s="1"/>
  <c r="C34" i="17" s="1"/>
  <c r="A36" i="17"/>
  <c r="B36" i="17" s="1"/>
  <c r="C36" i="17" s="1"/>
  <c r="A38" i="17"/>
  <c r="B38" i="17" s="1"/>
  <c r="C38" i="17" s="1"/>
  <c r="A40" i="17"/>
  <c r="B40" i="17" s="1"/>
  <c r="C40" i="17" s="1"/>
  <c r="A42" i="17"/>
  <c r="B42" i="17" s="1"/>
  <c r="C42" i="17" s="1"/>
  <c r="A44" i="17"/>
  <c r="B44" i="17" s="1"/>
  <c r="C44" i="17" s="1"/>
  <c r="A46" i="17"/>
  <c r="B46" i="17" s="1"/>
  <c r="C46" i="17" s="1"/>
  <c r="A48" i="17"/>
  <c r="B48" i="17" s="1"/>
  <c r="C48" i="17" s="1"/>
  <c r="A50" i="17"/>
  <c r="B50" i="17" s="1"/>
  <c r="C50" i="17" s="1"/>
  <c r="A52" i="17"/>
  <c r="B52" i="17" s="1"/>
  <c r="C52" i="17" s="1"/>
  <c r="B54" i="17"/>
  <c r="C54" i="17" s="1"/>
  <c r="B6" i="19"/>
  <c r="C6" i="19" s="1"/>
  <c r="B7" i="19"/>
  <c r="C7" i="19" s="1"/>
  <c r="B8" i="19"/>
  <c r="C8" i="19" s="1"/>
  <c r="A9" i="19"/>
  <c r="B9" i="19" s="1"/>
  <c r="C9" i="19" s="1"/>
  <c r="A10" i="19"/>
  <c r="A12" i="19" s="1"/>
  <c r="B10" i="19"/>
  <c r="C10" i="19" s="1"/>
  <c r="A11" i="19"/>
  <c r="B11" i="19" s="1"/>
  <c r="C11" i="19" s="1"/>
  <c r="B13" i="19"/>
  <c r="C13" i="19" s="1"/>
  <c r="B16" i="19"/>
  <c r="C16" i="19" s="1"/>
  <c r="B57" i="19"/>
  <c r="C57" i="19" s="1"/>
  <c r="B6" i="20"/>
  <c r="C6" i="20" s="1"/>
  <c r="B7" i="20"/>
  <c r="C7" i="20" s="1"/>
  <c r="A8" i="20"/>
  <c r="B8" i="20" s="1"/>
  <c r="C8" i="20" s="1"/>
  <c r="A9" i="20"/>
  <c r="A10" i="20"/>
  <c r="B54" i="20"/>
  <c r="C54" i="20"/>
  <c r="B6" i="21"/>
  <c r="C6" i="21" s="1"/>
  <c r="B7" i="21"/>
  <c r="C7" i="21"/>
  <c r="A8" i="21"/>
  <c r="B8" i="21" s="1"/>
  <c r="C8" i="21" s="1"/>
  <c r="A9" i="21"/>
  <c r="B9" i="21" s="1"/>
  <c r="C9" i="21" s="1"/>
  <c r="A11" i="21"/>
  <c r="B18" i="21"/>
  <c r="C18" i="21" s="1"/>
  <c r="B25" i="21"/>
  <c r="C25" i="21" s="1"/>
  <c r="B56" i="21"/>
  <c r="C56" i="21" s="1"/>
  <c r="B6" i="22"/>
  <c r="C6" i="22"/>
  <c r="B7" i="22"/>
  <c r="C7" i="22" s="1"/>
  <c r="A8" i="22"/>
  <c r="A10" i="22" s="1"/>
  <c r="A9" i="22"/>
  <c r="B10" i="22"/>
  <c r="C10" i="22" s="1"/>
  <c r="A12" i="22"/>
  <c r="B12" i="22" s="1"/>
  <c r="C12" i="22" s="1"/>
  <c r="B54" i="22"/>
  <c r="C54" i="22"/>
  <c r="B6" i="23"/>
  <c r="C6" i="23" s="1"/>
  <c r="B7" i="23"/>
  <c r="C7" i="23" s="1"/>
  <c r="A8" i="23"/>
  <c r="B8" i="23" s="1"/>
  <c r="C8" i="23" s="1"/>
  <c r="A9" i="23"/>
  <c r="B9" i="23" s="1"/>
  <c r="C9" i="23" s="1"/>
  <c r="B10" i="23"/>
  <c r="C10" i="23" s="1"/>
  <c r="A11" i="23"/>
  <c r="A13" i="23" s="1"/>
  <c r="A16" i="23" s="1"/>
  <c r="A18" i="23" s="1"/>
  <c r="B15" i="23"/>
  <c r="C15" i="23" s="1"/>
  <c r="B18" i="23"/>
  <c r="C18" i="23" s="1"/>
  <c r="A20" i="23"/>
  <c r="B22" i="23"/>
  <c r="C22" i="23" s="1"/>
  <c r="B6" i="24"/>
  <c r="C6" i="24" s="1"/>
  <c r="B7" i="24"/>
  <c r="C7" i="24"/>
  <c r="A8" i="24"/>
  <c r="A10" i="24" s="1"/>
  <c r="A12" i="24" s="1"/>
  <c r="B12" i="24" s="1"/>
  <c r="C12" i="24" s="1"/>
  <c r="A9" i="24"/>
  <c r="B9" i="24" s="1"/>
  <c r="C9" i="24" s="1"/>
  <c r="A11" i="24"/>
  <c r="B6" i="25"/>
  <c r="C6" i="25" s="1"/>
  <c r="B7" i="25"/>
  <c r="C7" i="25" s="1"/>
  <c r="A8" i="25"/>
  <c r="B8" i="25" s="1"/>
  <c r="C8" i="25" s="1"/>
  <c r="A9" i="25"/>
  <c r="B9" i="25" s="1"/>
  <c r="C9" i="25" s="1"/>
  <c r="B10" i="25"/>
  <c r="C10" i="25" s="1"/>
  <c r="A11" i="25"/>
  <c r="B11" i="25" s="1"/>
  <c r="C11" i="25" s="1"/>
  <c r="A12" i="25"/>
  <c r="B13" i="25"/>
  <c r="C13" i="25"/>
  <c r="B20" i="25"/>
  <c r="C20" i="25" s="1"/>
  <c r="B6" i="26"/>
  <c r="C6" i="26" s="1"/>
  <c r="B7" i="26"/>
  <c r="C7" i="26" s="1"/>
  <c r="A8" i="26"/>
  <c r="B8" i="26" s="1"/>
  <c r="C8" i="26" s="1"/>
  <c r="A9" i="26"/>
  <c r="B9" i="26" s="1"/>
  <c r="C9" i="26" s="1"/>
  <c r="A11" i="26"/>
  <c r="A13" i="26" s="1"/>
  <c r="B13" i="26" s="1"/>
  <c r="C13" i="26" s="1"/>
  <c r="B6" i="27"/>
  <c r="C6" i="27" s="1"/>
  <c r="B7" i="27"/>
  <c r="C7" i="27" s="1"/>
  <c r="A8" i="27"/>
  <c r="B8" i="27" s="1"/>
  <c r="C8" i="27" s="1"/>
  <c r="A9" i="27"/>
  <c r="B9" i="27" s="1"/>
  <c r="C9" i="27" s="1"/>
  <c r="B10" i="27"/>
  <c r="C10" i="27"/>
  <c r="A12" i="27"/>
  <c r="B12" i="27" s="1"/>
  <c r="C12" i="27" s="1"/>
  <c r="A14" i="27"/>
  <c r="B14" i="27" s="1"/>
  <c r="C14" i="27" s="1"/>
  <c r="B19" i="27"/>
  <c r="C19" i="27" s="1"/>
  <c r="B26" i="27"/>
  <c r="C26" i="27" s="1"/>
  <c r="B6" i="28"/>
  <c r="C6" i="28" s="1"/>
  <c r="B7" i="28"/>
  <c r="C7" i="28" s="1"/>
  <c r="A8" i="28"/>
  <c r="B8" i="28" s="1"/>
  <c r="C8" i="28" s="1"/>
  <c r="A9" i="28"/>
  <c r="B9" i="28" s="1"/>
  <c r="C9" i="28" s="1"/>
  <c r="B6" i="29"/>
  <c r="C6" i="29" s="1"/>
  <c r="B7" i="29"/>
  <c r="C7" i="29" s="1"/>
  <c r="A8" i="29"/>
  <c r="B8" i="29" s="1"/>
  <c r="C8" i="29" s="1"/>
  <c r="A9" i="29"/>
  <c r="B9" i="29" s="1"/>
  <c r="C9" i="29" s="1"/>
  <c r="B10" i="29"/>
  <c r="C10" i="29" s="1"/>
  <c r="A11" i="29"/>
  <c r="A13" i="29" s="1"/>
  <c r="B11" i="29"/>
  <c r="C11" i="29" s="1"/>
  <c r="B15" i="29"/>
  <c r="C15" i="29" s="1"/>
  <c r="B22" i="29"/>
  <c r="C22" i="29"/>
  <c r="B6" i="30"/>
  <c r="C6" i="30" s="1"/>
  <c r="B7" i="30"/>
  <c r="C7" i="30" s="1"/>
  <c r="A8" i="30"/>
  <c r="B8" i="30" s="1"/>
  <c r="C8" i="30" s="1"/>
  <c r="A9" i="30"/>
  <c r="A10" i="30"/>
  <c r="A12" i="30" s="1"/>
  <c r="A14" i="30" s="1"/>
  <c r="C6" i="31"/>
  <c r="C7" i="31"/>
  <c r="A8" i="31"/>
  <c r="A10" i="31" s="1"/>
  <c r="A9" i="31"/>
  <c r="A11" i="31" s="1"/>
  <c r="C9" i="31"/>
  <c r="C19" i="31"/>
  <c r="B6" i="32"/>
  <c r="C6" i="32" s="1"/>
  <c r="B7" i="32"/>
  <c r="C7" i="32" s="1"/>
  <c r="A8" i="32"/>
  <c r="A10" i="32" s="1"/>
  <c r="A9" i="32"/>
  <c r="B9" i="32" s="1"/>
  <c r="C9" i="32" s="1"/>
  <c r="E2" i="7"/>
  <c r="F2" i="7" s="1"/>
  <c r="I2" i="7"/>
  <c r="J2" i="7" s="1"/>
  <c r="M2" i="7"/>
  <c r="N2" i="7"/>
  <c r="Q2" i="7"/>
  <c r="R2" i="7" s="1"/>
  <c r="U2" i="7"/>
  <c r="V2" i="7"/>
  <c r="Y2" i="7"/>
  <c r="Z2" i="7" s="1"/>
  <c r="AC2" i="7"/>
  <c r="AD2" i="7" s="1"/>
  <c r="AG2" i="7"/>
  <c r="AH2" i="7" s="1"/>
  <c r="AK2" i="7"/>
  <c r="AL2" i="7" s="1"/>
  <c r="AO2" i="7"/>
  <c r="AP2" i="7" s="1"/>
  <c r="AS2" i="7"/>
  <c r="AT2" i="7" s="1"/>
  <c r="D3" i="7"/>
  <c r="E3" i="7" s="1"/>
  <c r="F3" i="7" s="1"/>
  <c r="H3" i="7"/>
  <c r="I3" i="7" s="1"/>
  <c r="J3" i="7" s="1"/>
  <c r="L3" i="7"/>
  <c r="M3" i="7" s="1"/>
  <c r="N3" i="7" s="1"/>
  <c r="P3" i="7"/>
  <c r="Q3" i="7" s="1"/>
  <c r="R3" i="7" s="1"/>
  <c r="T3" i="7"/>
  <c r="U3" i="7"/>
  <c r="V3" i="7" s="1"/>
  <c r="X3" i="7"/>
  <c r="Y3" i="7" s="1"/>
  <c r="Z3" i="7" s="1"/>
  <c r="AB3" i="7"/>
  <c r="AC3" i="7" s="1"/>
  <c r="AD3" i="7" s="1"/>
  <c r="AF3" i="7"/>
  <c r="AG3" i="7" s="1"/>
  <c r="AH3" i="7" s="1"/>
  <c r="AJ3" i="7"/>
  <c r="AK3" i="7" s="1"/>
  <c r="AL3" i="7" s="1"/>
  <c r="AN3" i="7"/>
  <c r="AO3" i="7" s="1"/>
  <c r="AP3" i="7" s="1"/>
  <c r="AR3" i="7"/>
  <c r="AS3" i="7"/>
  <c r="AT3" i="7" s="1"/>
  <c r="E4" i="7"/>
  <c r="F4" i="7" s="1"/>
  <c r="I4" i="7"/>
  <c r="J4" i="7" s="1"/>
  <c r="M4" i="7"/>
  <c r="N4" i="7" s="1"/>
  <c r="Q4" i="7"/>
  <c r="R4" i="7" s="1"/>
  <c r="U4" i="7"/>
  <c r="V4" i="7" s="1"/>
  <c r="Y4" i="7"/>
  <c r="Z4" i="7" s="1"/>
  <c r="AC4" i="7"/>
  <c r="AD4" i="7" s="1"/>
  <c r="AG4" i="7"/>
  <c r="AH4" i="7" s="1"/>
  <c r="AK4" i="7"/>
  <c r="AL4" i="7" s="1"/>
  <c r="AO4" i="7"/>
  <c r="AP4" i="7" s="1"/>
  <c r="AS4" i="7"/>
  <c r="AT4" i="7" s="1"/>
  <c r="E5" i="7"/>
  <c r="F5" i="7" s="1"/>
  <c r="I5" i="7"/>
  <c r="J5" i="7" s="1"/>
  <c r="M5" i="7"/>
  <c r="N5" i="7" s="1"/>
  <c r="Q5" i="7"/>
  <c r="R5" i="7" s="1"/>
  <c r="U5" i="7"/>
  <c r="V5" i="7" s="1"/>
  <c r="Y5" i="7"/>
  <c r="Z5" i="7" s="1"/>
  <c r="AC5" i="7"/>
  <c r="AD5" i="7" s="1"/>
  <c r="AG5" i="7"/>
  <c r="AH5" i="7" s="1"/>
  <c r="AK5" i="7"/>
  <c r="AL5" i="7" s="1"/>
  <c r="AO5" i="7"/>
  <c r="AP5" i="7" s="1"/>
  <c r="AS5" i="7"/>
  <c r="AT5" i="7" s="1"/>
  <c r="D6" i="7"/>
  <c r="E6" i="7" s="1"/>
  <c r="F6" i="7" s="1"/>
  <c r="H6" i="7"/>
  <c r="I6" i="7" s="1"/>
  <c r="J6" i="7" s="1"/>
  <c r="L6" i="7"/>
  <c r="M6" i="7" s="1"/>
  <c r="N6" i="7" s="1"/>
  <c r="P6" i="7"/>
  <c r="Q6" i="7" s="1"/>
  <c r="R6" i="7" s="1"/>
  <c r="T6" i="7"/>
  <c r="U6" i="7" s="1"/>
  <c r="V6" i="7" s="1"/>
  <c r="X6" i="7"/>
  <c r="Y6" i="7" s="1"/>
  <c r="Z6" i="7" s="1"/>
  <c r="AB6" i="7"/>
  <c r="AC6" i="7" s="1"/>
  <c r="AD6" i="7" s="1"/>
  <c r="AF6" i="7"/>
  <c r="AG6" i="7"/>
  <c r="AH6" i="7" s="1"/>
  <c r="AJ6" i="7"/>
  <c r="AK6" i="7" s="1"/>
  <c r="AL6" i="7" s="1"/>
  <c r="AN6" i="7"/>
  <c r="AO6" i="7" s="1"/>
  <c r="AP6" i="7" s="1"/>
  <c r="AR6" i="7"/>
  <c r="AS6" i="7" s="1"/>
  <c r="AT6" i="7" s="1"/>
  <c r="D7" i="7"/>
  <c r="E7" i="7" s="1"/>
  <c r="F7" i="7" s="1"/>
  <c r="H7" i="7"/>
  <c r="I7" i="7" s="1"/>
  <c r="J7" i="7" s="1"/>
  <c r="L7" i="7"/>
  <c r="M7" i="7" s="1"/>
  <c r="N7" i="7" s="1"/>
  <c r="P7" i="7"/>
  <c r="Q7" i="7" s="1"/>
  <c r="R7" i="7" s="1"/>
  <c r="T7" i="7"/>
  <c r="U7" i="7"/>
  <c r="V7" i="7" s="1"/>
  <c r="X7" i="7"/>
  <c r="Y7" i="7" s="1"/>
  <c r="Z7" i="7" s="1"/>
  <c r="AB7" i="7"/>
  <c r="AC7" i="7" s="1"/>
  <c r="AD7" i="7" s="1"/>
  <c r="AF7" i="7"/>
  <c r="AG7" i="7" s="1"/>
  <c r="AH7" i="7" s="1"/>
  <c r="AJ7" i="7"/>
  <c r="AK7" i="7" s="1"/>
  <c r="AL7" i="7" s="1"/>
  <c r="AN7" i="7"/>
  <c r="AO7" i="7" s="1"/>
  <c r="AP7" i="7" s="1"/>
  <c r="AR7" i="7"/>
  <c r="AS7" i="7"/>
  <c r="AT7" i="7" s="1"/>
  <c r="D8" i="7"/>
  <c r="E8" i="7" s="1"/>
  <c r="F8" i="7" s="1"/>
  <c r="H8" i="7"/>
  <c r="I8" i="7" s="1"/>
  <c r="J8" i="7" s="1"/>
  <c r="L8" i="7"/>
  <c r="M8" i="7" s="1"/>
  <c r="N8" i="7" s="1"/>
  <c r="P8" i="7"/>
  <c r="Q8" i="7" s="1"/>
  <c r="R8" i="7" s="1"/>
  <c r="T8" i="7"/>
  <c r="U8" i="7" s="1"/>
  <c r="V8" i="7" s="1"/>
  <c r="X8" i="7"/>
  <c r="Y8" i="7"/>
  <c r="Z8" i="7" s="1"/>
  <c r="AB8" i="7"/>
  <c r="AC8" i="7" s="1"/>
  <c r="AD8" i="7" s="1"/>
  <c r="AF8" i="7"/>
  <c r="AG8" i="7" s="1"/>
  <c r="AH8" i="7" s="1"/>
  <c r="AJ8" i="7"/>
  <c r="AK8" i="7" s="1"/>
  <c r="AL8" i="7" s="1"/>
  <c r="AN8" i="7"/>
  <c r="AO8" i="7" s="1"/>
  <c r="AP8" i="7" s="1"/>
  <c r="AR8" i="7"/>
  <c r="AS8" i="7" s="1"/>
  <c r="AT8" i="7" s="1"/>
  <c r="E9" i="7"/>
  <c r="F9" i="7" s="1"/>
  <c r="I9" i="7"/>
  <c r="J9" i="7" s="1"/>
  <c r="M9" i="7"/>
  <c r="N9" i="7" s="1"/>
  <c r="Q9" i="7"/>
  <c r="R9" i="7" s="1"/>
  <c r="U9" i="7"/>
  <c r="V9" i="7" s="1"/>
  <c r="Y9" i="7"/>
  <c r="Z9" i="7" s="1"/>
  <c r="AC9" i="7"/>
  <c r="AD9" i="7" s="1"/>
  <c r="AG9" i="7"/>
  <c r="AH9" i="7" s="1"/>
  <c r="AK9" i="7"/>
  <c r="AL9" i="7" s="1"/>
  <c r="AO9" i="7"/>
  <c r="AP9" i="7" s="1"/>
  <c r="AS9" i="7"/>
  <c r="AT9" i="7" s="1"/>
  <c r="E10" i="7"/>
  <c r="F10" i="7" s="1"/>
  <c r="I10" i="7"/>
  <c r="J10" i="7" s="1"/>
  <c r="M10" i="7"/>
  <c r="N10" i="7" s="1"/>
  <c r="Q10" i="7"/>
  <c r="R10" i="7" s="1"/>
  <c r="U10" i="7"/>
  <c r="V10" i="7" s="1"/>
  <c r="Y10" i="7"/>
  <c r="Z10" i="7" s="1"/>
  <c r="AC10" i="7"/>
  <c r="AD10" i="7" s="1"/>
  <c r="AG10" i="7"/>
  <c r="AH10" i="7" s="1"/>
  <c r="AK10" i="7"/>
  <c r="AL10" i="7" s="1"/>
  <c r="AO10" i="7"/>
  <c r="AP10" i="7" s="1"/>
  <c r="AS10" i="7"/>
  <c r="AT10" i="7" s="1"/>
  <c r="E11" i="7"/>
  <c r="F11" i="7" s="1"/>
  <c r="I11" i="7"/>
  <c r="J11" i="7" s="1"/>
  <c r="M11" i="7"/>
  <c r="N11" i="7" s="1"/>
  <c r="Q11" i="7"/>
  <c r="R11" i="7" s="1"/>
  <c r="U11" i="7"/>
  <c r="V11" i="7" s="1"/>
  <c r="Y11" i="7"/>
  <c r="Z11" i="7" s="1"/>
  <c r="AC11" i="7"/>
  <c r="AD11" i="7" s="1"/>
  <c r="AG11" i="7"/>
  <c r="AH11" i="7" s="1"/>
  <c r="AK11" i="7"/>
  <c r="AL11" i="7" s="1"/>
  <c r="AO11" i="7"/>
  <c r="AP11" i="7" s="1"/>
  <c r="AS11" i="7"/>
  <c r="AT11" i="7" s="1"/>
  <c r="E12" i="7"/>
  <c r="F12" i="7" s="1"/>
  <c r="I12" i="7"/>
  <c r="J12" i="7" s="1"/>
  <c r="M12" i="7"/>
  <c r="N12" i="7" s="1"/>
  <c r="Q12" i="7"/>
  <c r="R12" i="7" s="1"/>
  <c r="U12" i="7"/>
  <c r="V12" i="7" s="1"/>
  <c r="Y12" i="7"/>
  <c r="Z12" i="7" s="1"/>
  <c r="AC12" i="7"/>
  <c r="AD12" i="7" s="1"/>
  <c r="AG12" i="7"/>
  <c r="AH12" i="7" s="1"/>
  <c r="AK12" i="7"/>
  <c r="AL12" i="7" s="1"/>
  <c r="AO12" i="7"/>
  <c r="AP12" i="7" s="1"/>
  <c r="AS12" i="7"/>
  <c r="AT12" i="7" s="1"/>
  <c r="E13" i="7"/>
  <c r="F13" i="7" s="1"/>
  <c r="I13" i="7"/>
  <c r="J13" i="7" s="1"/>
  <c r="M13" i="7"/>
  <c r="N13" i="7" s="1"/>
  <c r="Q13" i="7"/>
  <c r="R13" i="7" s="1"/>
  <c r="U13" i="7"/>
  <c r="V13" i="7" s="1"/>
  <c r="Y13" i="7"/>
  <c r="Z13" i="7" s="1"/>
  <c r="AC13" i="7"/>
  <c r="AD13" i="7" s="1"/>
  <c r="AG13" i="7"/>
  <c r="AH13" i="7" s="1"/>
  <c r="AK13" i="7"/>
  <c r="AL13" i="7" s="1"/>
  <c r="AO13" i="7"/>
  <c r="AP13" i="7" s="1"/>
  <c r="AS13" i="7"/>
  <c r="AT13" i="7" s="1"/>
  <c r="E16" i="7"/>
  <c r="F16" i="7" s="1"/>
  <c r="I16" i="7"/>
  <c r="J16" i="7" s="1"/>
  <c r="M16" i="7"/>
  <c r="N16" i="7" s="1"/>
  <c r="Q16" i="7"/>
  <c r="R16" i="7" s="1"/>
  <c r="U16" i="7"/>
  <c r="V16" i="7" s="1"/>
  <c r="Y16" i="7"/>
  <c r="Z16" i="7" s="1"/>
  <c r="AC16" i="7"/>
  <c r="AD16" i="7" s="1"/>
  <c r="AG16" i="7"/>
  <c r="AH16" i="7" s="1"/>
  <c r="AK16" i="7"/>
  <c r="AL16" i="7" s="1"/>
  <c r="AO16" i="7"/>
  <c r="AP16" i="7" s="1"/>
  <c r="AS16" i="7"/>
  <c r="AT16" i="7" s="1"/>
  <c r="E17" i="7"/>
  <c r="F17" i="7" s="1"/>
  <c r="I17" i="7"/>
  <c r="J17" i="7" s="1"/>
  <c r="M17" i="7"/>
  <c r="N17" i="7" s="1"/>
  <c r="Q17" i="7"/>
  <c r="R17" i="7" s="1"/>
  <c r="U17" i="7"/>
  <c r="V17" i="7" s="1"/>
  <c r="Y17" i="7"/>
  <c r="Z17" i="7" s="1"/>
  <c r="AC17" i="7"/>
  <c r="AD17" i="7" s="1"/>
  <c r="AG17" i="7"/>
  <c r="AH17" i="7" s="1"/>
  <c r="AK17" i="7"/>
  <c r="AL17" i="7" s="1"/>
  <c r="AO17" i="7"/>
  <c r="AP17" i="7" s="1"/>
  <c r="AS17" i="7"/>
  <c r="AT17" i="7" s="1"/>
  <c r="E18" i="7"/>
  <c r="F18" i="7" s="1"/>
  <c r="I18" i="7"/>
  <c r="J18" i="7" s="1"/>
  <c r="M18" i="7"/>
  <c r="N18" i="7" s="1"/>
  <c r="Q18" i="7"/>
  <c r="R18" i="7" s="1"/>
  <c r="U18" i="7"/>
  <c r="V18" i="7" s="1"/>
  <c r="Y18" i="7"/>
  <c r="Z18" i="7" s="1"/>
  <c r="AC18" i="7"/>
  <c r="AD18" i="7" s="1"/>
  <c r="AG18" i="7"/>
  <c r="AH18" i="7" s="1"/>
  <c r="AK18" i="7"/>
  <c r="AL18" i="7" s="1"/>
  <c r="AO18" i="7"/>
  <c r="AP18" i="7" s="1"/>
  <c r="AS18" i="7"/>
  <c r="AT18" i="7" s="1"/>
  <c r="E19" i="7"/>
  <c r="F19" i="7" s="1"/>
  <c r="I19" i="7"/>
  <c r="J19" i="7" s="1"/>
  <c r="M19" i="7"/>
  <c r="N19" i="7" s="1"/>
  <c r="Q19" i="7"/>
  <c r="R19" i="7" s="1"/>
  <c r="U19" i="7"/>
  <c r="V19" i="7" s="1"/>
  <c r="Y19" i="7"/>
  <c r="Z19" i="7" s="1"/>
  <c r="AC19" i="7"/>
  <c r="AD19" i="7" s="1"/>
  <c r="AG19" i="7"/>
  <c r="AH19" i="7" s="1"/>
  <c r="AK19" i="7"/>
  <c r="AL19" i="7" s="1"/>
  <c r="AO19" i="7"/>
  <c r="AP19" i="7" s="1"/>
  <c r="AS19" i="7"/>
  <c r="AT19" i="7" s="1"/>
  <c r="E20" i="7"/>
  <c r="F20" i="7" s="1"/>
  <c r="I20" i="7"/>
  <c r="J20" i="7" s="1"/>
  <c r="M20" i="7"/>
  <c r="N20" i="7" s="1"/>
  <c r="Q20" i="7"/>
  <c r="R20" i="7" s="1"/>
  <c r="U20" i="7"/>
  <c r="V20" i="7" s="1"/>
  <c r="Y20" i="7"/>
  <c r="Z20" i="7" s="1"/>
  <c r="AC20" i="7"/>
  <c r="AD20" i="7" s="1"/>
  <c r="AG20" i="7"/>
  <c r="AH20" i="7" s="1"/>
  <c r="AK20" i="7"/>
  <c r="AL20" i="7" s="1"/>
  <c r="AO20" i="7"/>
  <c r="AP20" i="7" s="1"/>
  <c r="AS20" i="7"/>
  <c r="AT20" i="7" s="1"/>
  <c r="E21" i="7"/>
  <c r="F21" i="7" s="1"/>
  <c r="I21" i="7"/>
  <c r="J21" i="7" s="1"/>
  <c r="M21" i="7"/>
  <c r="N21" i="7" s="1"/>
  <c r="Q21" i="7"/>
  <c r="R21" i="7" s="1"/>
  <c r="U21" i="7"/>
  <c r="V21" i="7" s="1"/>
  <c r="Y21" i="7"/>
  <c r="Z21" i="7" s="1"/>
  <c r="AC21" i="7"/>
  <c r="AD21" i="7" s="1"/>
  <c r="AG21" i="7"/>
  <c r="AH21" i="7" s="1"/>
  <c r="AK21" i="7"/>
  <c r="AL21" i="7" s="1"/>
  <c r="AO21" i="7"/>
  <c r="AP21" i="7" s="1"/>
  <c r="AS21" i="7"/>
  <c r="AT21" i="7" s="1"/>
  <c r="E22" i="7"/>
  <c r="F22" i="7" s="1"/>
  <c r="I22" i="7"/>
  <c r="J22" i="7" s="1"/>
  <c r="M22" i="7"/>
  <c r="N22" i="7" s="1"/>
  <c r="Q22" i="7"/>
  <c r="R22" i="7" s="1"/>
  <c r="U22" i="7"/>
  <c r="V22" i="7" s="1"/>
  <c r="Y22" i="7"/>
  <c r="Z22" i="7" s="1"/>
  <c r="AC22" i="7"/>
  <c r="AD22" i="7" s="1"/>
  <c r="AG22" i="7"/>
  <c r="AH22" i="7" s="1"/>
  <c r="AK22" i="7"/>
  <c r="AL22" i="7" s="1"/>
  <c r="AO22" i="7"/>
  <c r="AP22" i="7" s="1"/>
  <c r="AS22" i="7"/>
  <c r="AT22" i="7" s="1"/>
  <c r="E23" i="7"/>
  <c r="F23" i="7" s="1"/>
  <c r="I23" i="7"/>
  <c r="J23" i="7" s="1"/>
  <c r="M23" i="7"/>
  <c r="N23" i="7" s="1"/>
  <c r="Q23" i="7"/>
  <c r="R23" i="7" s="1"/>
  <c r="U23" i="7"/>
  <c r="V23" i="7" s="1"/>
  <c r="Y23" i="7"/>
  <c r="Z23" i="7" s="1"/>
  <c r="AC23" i="7"/>
  <c r="AD23" i="7" s="1"/>
  <c r="AG23" i="7"/>
  <c r="AH23" i="7" s="1"/>
  <c r="AK23" i="7"/>
  <c r="AL23" i="7" s="1"/>
  <c r="AO23" i="7"/>
  <c r="AP23" i="7" s="1"/>
  <c r="AS23" i="7"/>
  <c r="AT23" i="7" s="1"/>
  <c r="E24" i="7"/>
  <c r="F24" i="7" s="1"/>
  <c r="I24" i="7"/>
  <c r="J24" i="7" s="1"/>
  <c r="M24" i="7"/>
  <c r="N24" i="7" s="1"/>
  <c r="Q24" i="7"/>
  <c r="R24" i="7" s="1"/>
  <c r="U24" i="7"/>
  <c r="V24" i="7" s="1"/>
  <c r="Y24" i="7"/>
  <c r="Z24" i="7" s="1"/>
  <c r="AC24" i="7"/>
  <c r="AD24" i="7" s="1"/>
  <c r="AG24" i="7"/>
  <c r="AH24" i="7" s="1"/>
  <c r="AK24" i="7"/>
  <c r="AL24" i="7" s="1"/>
  <c r="AO24" i="7"/>
  <c r="AP24" i="7" s="1"/>
  <c r="AS24" i="7"/>
  <c r="AT24" i="7" s="1"/>
  <c r="E25" i="7"/>
  <c r="F25" i="7" s="1"/>
  <c r="I25" i="7"/>
  <c r="J25" i="7" s="1"/>
  <c r="M25" i="7"/>
  <c r="N25" i="7" s="1"/>
  <c r="Q25" i="7"/>
  <c r="R25" i="7" s="1"/>
  <c r="U25" i="7"/>
  <c r="V25" i="7" s="1"/>
  <c r="Y25" i="7"/>
  <c r="Z25" i="7" s="1"/>
  <c r="AC25" i="7"/>
  <c r="AD25" i="7" s="1"/>
  <c r="AG25" i="7"/>
  <c r="AH25" i="7" s="1"/>
  <c r="AK25" i="7"/>
  <c r="AL25" i="7" s="1"/>
  <c r="AO25" i="7"/>
  <c r="AP25" i="7" s="1"/>
  <c r="AS25" i="7"/>
  <c r="AT25" i="7" s="1"/>
  <c r="E26" i="7"/>
  <c r="F26" i="7" s="1"/>
  <c r="I26" i="7"/>
  <c r="J26" i="7" s="1"/>
  <c r="M26" i="7"/>
  <c r="N26" i="7" s="1"/>
  <c r="Q26" i="7"/>
  <c r="R26" i="7" s="1"/>
  <c r="U26" i="7"/>
  <c r="V26" i="7" s="1"/>
  <c r="Y26" i="7"/>
  <c r="Z26" i="7" s="1"/>
  <c r="AC26" i="7"/>
  <c r="AD26" i="7" s="1"/>
  <c r="AG26" i="7"/>
  <c r="AH26" i="7" s="1"/>
  <c r="AK26" i="7"/>
  <c r="AL26" i="7" s="1"/>
  <c r="AO26" i="7"/>
  <c r="AP26" i="7" s="1"/>
  <c r="AS26" i="7"/>
  <c r="AT26" i="7" s="1"/>
  <c r="E27" i="7"/>
  <c r="F27" i="7" s="1"/>
  <c r="I27" i="7"/>
  <c r="J27" i="7" s="1"/>
  <c r="M27" i="7"/>
  <c r="N27" i="7" s="1"/>
  <c r="Q27" i="7"/>
  <c r="R27" i="7" s="1"/>
  <c r="U27" i="7"/>
  <c r="V27" i="7" s="1"/>
  <c r="Y27" i="7"/>
  <c r="Z27" i="7" s="1"/>
  <c r="AC27" i="7"/>
  <c r="AD27" i="7" s="1"/>
  <c r="AG27" i="7"/>
  <c r="AH27" i="7" s="1"/>
  <c r="AK27" i="7"/>
  <c r="AL27" i="7" s="1"/>
  <c r="AO27" i="7"/>
  <c r="AP27" i="7" s="1"/>
  <c r="AS27" i="7"/>
  <c r="AT27" i="7" s="1"/>
  <c r="A19" i="40" l="1"/>
  <c r="B17" i="40"/>
  <c r="C17" i="40" s="1"/>
  <c r="B18" i="40"/>
  <c r="C18" i="40" s="1"/>
  <c r="A20" i="40"/>
  <c r="B14" i="39"/>
  <c r="C14" i="39" s="1"/>
  <c r="A16" i="39"/>
  <c r="A17" i="39"/>
  <c r="B15" i="39"/>
  <c r="C15" i="39" s="1"/>
  <c r="A19" i="17"/>
  <c r="B17" i="17"/>
  <c r="C17" i="17" s="1"/>
  <c r="A15" i="19"/>
  <c r="B12" i="19"/>
  <c r="C12" i="19" s="1"/>
  <c r="A12" i="23"/>
  <c r="B9" i="10"/>
  <c r="C9" i="10" s="1"/>
  <c r="A11" i="10"/>
  <c r="B48" i="9"/>
  <c r="C48" i="9" s="1"/>
  <c r="A50" i="9"/>
  <c r="B50" i="9" s="1"/>
  <c r="C50" i="9" s="1"/>
  <c r="A12" i="29"/>
  <c r="B12" i="29" s="1"/>
  <c r="C12" i="29" s="1"/>
  <c r="A14" i="25"/>
  <c r="B11" i="21"/>
  <c r="C11" i="21" s="1"/>
  <c r="A13" i="21"/>
  <c r="A15" i="21" s="1"/>
  <c r="B9" i="16"/>
  <c r="C9" i="16" s="1"/>
  <c r="A11" i="16"/>
  <c r="A12" i="13"/>
  <c r="B10" i="13"/>
  <c r="C10" i="13" s="1"/>
  <c r="A11" i="27"/>
  <c r="B11" i="27" s="1"/>
  <c r="C11" i="27" s="1"/>
  <c r="B11" i="26"/>
  <c r="C11" i="26" s="1"/>
  <c r="A10" i="21"/>
  <c r="B10" i="20"/>
  <c r="C10" i="20" s="1"/>
  <c r="A12" i="20"/>
  <c r="B12" i="20" s="1"/>
  <c r="C12" i="20" s="1"/>
  <c r="A37" i="9"/>
  <c r="B8" i="32"/>
  <c r="C8" i="32" s="1"/>
  <c r="B16" i="23"/>
  <c r="C16" i="23" s="1"/>
  <c r="B11" i="23"/>
  <c r="C11" i="23" s="1"/>
  <c r="A14" i="22"/>
  <c r="B8" i="22"/>
  <c r="C8" i="22" s="1"/>
  <c r="A14" i="19"/>
  <c r="B14" i="19" s="1"/>
  <c r="C14" i="19" s="1"/>
  <c r="A11" i="13"/>
  <c r="A13" i="13" s="1"/>
  <c r="A10" i="10"/>
  <c r="A11" i="12"/>
  <c r="B9" i="37"/>
  <c r="C9" i="37" s="1"/>
  <c r="B11" i="37"/>
  <c r="C11" i="37" s="1"/>
  <c r="A12" i="37"/>
  <c r="B10" i="35"/>
  <c r="C10" i="35" s="1"/>
  <c r="A12" i="35"/>
  <c r="B12" i="35" s="1"/>
  <c r="C12" i="35" s="1"/>
  <c r="B8" i="35"/>
  <c r="C8" i="35" s="1"/>
  <c r="A11" i="35"/>
  <c r="B10" i="32"/>
  <c r="C10" i="32" s="1"/>
  <c r="A12" i="32"/>
  <c r="B13" i="29"/>
  <c r="C13" i="29" s="1"/>
  <c r="A16" i="29"/>
  <c r="B13" i="21"/>
  <c r="C13" i="21" s="1"/>
  <c r="A11" i="32"/>
  <c r="A11" i="28"/>
  <c r="B10" i="24"/>
  <c r="C10" i="24" s="1"/>
  <c r="B20" i="23"/>
  <c r="C20" i="23" s="1"/>
  <c r="A23" i="23"/>
  <c r="A10" i="28"/>
  <c r="A15" i="26"/>
  <c r="A10" i="26"/>
  <c r="B10" i="26" s="1"/>
  <c r="C10" i="26" s="1"/>
  <c r="A14" i="24"/>
  <c r="B14" i="22"/>
  <c r="C14" i="22" s="1"/>
  <c r="A16" i="22"/>
  <c r="B9" i="22"/>
  <c r="C9" i="22" s="1"/>
  <c r="A11" i="22"/>
  <c r="A12" i="21"/>
  <c r="B10" i="21"/>
  <c r="C10" i="21" s="1"/>
  <c r="B11" i="16"/>
  <c r="C11" i="16" s="1"/>
  <c r="A13" i="16"/>
  <c r="B12" i="25"/>
  <c r="C12" i="25" s="1"/>
  <c r="A15" i="25"/>
  <c r="B11" i="24"/>
  <c r="C11" i="24" s="1"/>
  <c r="A13" i="24"/>
  <c r="A14" i="20"/>
  <c r="A14" i="29"/>
  <c r="A16" i="27"/>
  <c r="A13" i="27"/>
  <c r="B24" i="6"/>
  <c r="C24" i="6" s="1"/>
  <c r="A26" i="6"/>
  <c r="B8" i="24"/>
  <c r="C8" i="24" s="1"/>
  <c r="B13" i="23"/>
  <c r="C13" i="23" s="1"/>
  <c r="B11" i="13"/>
  <c r="C11" i="13" s="1"/>
  <c r="B10" i="12"/>
  <c r="C10" i="12" s="1"/>
  <c r="A12" i="12"/>
  <c r="A14" i="11"/>
  <c r="B12" i="11"/>
  <c r="C12" i="11" s="1"/>
  <c r="A11" i="20"/>
  <c r="B9" i="20"/>
  <c r="C9" i="20" s="1"/>
  <c r="B12" i="16"/>
  <c r="C12" i="16" s="1"/>
  <c r="A14" i="16"/>
  <c r="A13" i="15"/>
  <c r="B11" i="15"/>
  <c r="C11" i="15" s="1"/>
  <c r="B8" i="15"/>
  <c r="C8" i="15" s="1"/>
  <c r="A10" i="15"/>
  <c r="B10" i="10"/>
  <c r="C10" i="10" s="1"/>
  <c r="A12" i="10"/>
  <c r="A25" i="6"/>
  <c r="A18" i="6"/>
  <c r="B18" i="6" s="1"/>
  <c r="C18" i="6" s="1"/>
  <c r="A11" i="6"/>
  <c r="B11" i="6" s="1"/>
  <c r="C11" i="6" s="1"/>
  <c r="A11" i="30"/>
  <c r="A13" i="30" s="1"/>
  <c r="B9" i="30"/>
  <c r="C9" i="30" s="1"/>
  <c r="A17" i="19"/>
  <c r="A11" i="11"/>
  <c r="B11" i="30"/>
  <c r="C11" i="30" s="1"/>
  <c r="B10" i="30"/>
  <c r="C10" i="30" s="1"/>
  <c r="B14" i="30"/>
  <c r="C14" i="30" s="1"/>
  <c r="A16" i="30"/>
  <c r="B12" i="30"/>
  <c r="C12" i="30" s="1"/>
  <c r="A12" i="34"/>
  <c r="B12" i="34" s="1"/>
  <c r="C12" i="34" s="1"/>
  <c r="C11" i="31"/>
  <c r="A14" i="31"/>
  <c r="C10" i="31"/>
  <c r="A13" i="31"/>
  <c r="C8" i="31"/>
  <c r="B8" i="34"/>
  <c r="C8" i="34" s="1"/>
  <c r="A13" i="34"/>
  <c r="A23" i="40" l="1"/>
  <c r="B20" i="40"/>
  <c r="C20" i="40" s="1"/>
  <c r="B19" i="40"/>
  <c r="C19" i="40" s="1"/>
  <c r="A22" i="40"/>
  <c r="B17" i="39"/>
  <c r="C17" i="39" s="1"/>
  <c r="A19" i="39"/>
  <c r="A18" i="39"/>
  <c r="B16" i="39"/>
  <c r="C16" i="39" s="1"/>
  <c r="A13" i="12"/>
  <c r="B11" i="12"/>
  <c r="C11" i="12" s="1"/>
  <c r="B12" i="13"/>
  <c r="C12" i="13" s="1"/>
  <c r="A14" i="13"/>
  <c r="B37" i="9"/>
  <c r="C37" i="9" s="1"/>
  <c r="A39" i="9"/>
  <c r="A16" i="25"/>
  <c r="B14" i="25"/>
  <c r="C14" i="25" s="1"/>
  <c r="B11" i="10"/>
  <c r="C11" i="10" s="1"/>
  <c r="A13" i="10"/>
  <c r="A18" i="19"/>
  <c r="B15" i="19"/>
  <c r="C15" i="19" s="1"/>
  <c r="B12" i="23"/>
  <c r="C12" i="23" s="1"/>
  <c r="A14" i="23"/>
  <c r="A21" i="17"/>
  <c r="B19" i="17"/>
  <c r="C19" i="17" s="1"/>
  <c r="A16" i="37"/>
  <c r="A14" i="37"/>
  <c r="B12" i="37"/>
  <c r="C12" i="37" s="1"/>
  <c r="A14" i="35"/>
  <c r="A16" i="35" s="1"/>
  <c r="B14" i="35"/>
  <c r="C14" i="35" s="1"/>
  <c r="A13" i="35"/>
  <c r="B11" i="35"/>
  <c r="C11" i="35" s="1"/>
  <c r="A14" i="34"/>
  <c r="A16" i="34" s="1"/>
  <c r="B12" i="10"/>
  <c r="C12" i="10" s="1"/>
  <c r="A14" i="10"/>
  <c r="B12" i="12"/>
  <c r="C12" i="12" s="1"/>
  <c r="A14" i="12"/>
  <c r="B15" i="21"/>
  <c r="C15" i="21" s="1"/>
  <c r="A17" i="21"/>
  <c r="B12" i="32"/>
  <c r="C12" i="32" s="1"/>
  <c r="A14" i="32"/>
  <c r="A13" i="20"/>
  <c r="B11" i="20"/>
  <c r="C11" i="20" s="1"/>
  <c r="A18" i="22"/>
  <c r="B16" i="22"/>
  <c r="C16" i="22" s="1"/>
  <c r="A17" i="26"/>
  <c r="B15" i="26"/>
  <c r="C15" i="26" s="1"/>
  <c r="B10" i="15"/>
  <c r="C10" i="15" s="1"/>
  <c r="A12" i="15"/>
  <c r="A17" i="16"/>
  <c r="B14" i="16"/>
  <c r="C14" i="16" s="1"/>
  <c r="A28" i="6"/>
  <c r="B26" i="6"/>
  <c r="C26" i="6" s="1"/>
  <c r="B14" i="29"/>
  <c r="C14" i="29" s="1"/>
  <c r="A17" i="29"/>
  <c r="B12" i="21"/>
  <c r="C12" i="21" s="1"/>
  <c r="A14" i="21"/>
  <c r="B10" i="28"/>
  <c r="C10" i="28" s="1"/>
  <c r="A12" i="28"/>
  <c r="B11" i="28"/>
  <c r="C11" i="28" s="1"/>
  <c r="A13" i="28"/>
  <c r="A18" i="29"/>
  <c r="B16" i="29"/>
  <c r="C16" i="29" s="1"/>
  <c r="B13" i="13"/>
  <c r="C13" i="13" s="1"/>
  <c r="A16" i="13"/>
  <c r="B13" i="27"/>
  <c r="C13" i="27" s="1"/>
  <c r="A15" i="27"/>
  <c r="A15" i="15"/>
  <c r="B13" i="15"/>
  <c r="C13" i="15" s="1"/>
  <c r="B16" i="27"/>
  <c r="C16" i="27" s="1"/>
  <c r="A18" i="27"/>
  <c r="B13" i="24"/>
  <c r="C13" i="24" s="1"/>
  <c r="A15" i="24"/>
  <c r="B13" i="16"/>
  <c r="C13" i="16" s="1"/>
  <c r="A16" i="16"/>
  <c r="A12" i="26"/>
  <c r="A14" i="26" s="1"/>
  <c r="B25" i="6"/>
  <c r="C25" i="6" s="1"/>
  <c r="A27" i="6"/>
  <c r="A16" i="11"/>
  <c r="B14" i="11"/>
  <c r="C14" i="11" s="1"/>
  <c r="B14" i="20"/>
  <c r="C14" i="20" s="1"/>
  <c r="A16" i="20"/>
  <c r="B15" i="25"/>
  <c r="C15" i="25" s="1"/>
  <c r="A17" i="25"/>
  <c r="B11" i="22"/>
  <c r="C11" i="22" s="1"/>
  <c r="A13" i="22"/>
  <c r="A16" i="24"/>
  <c r="B14" i="24"/>
  <c r="C14" i="24" s="1"/>
  <c r="A25" i="23"/>
  <c r="B23" i="23"/>
  <c r="C23" i="23" s="1"/>
  <c r="B11" i="32"/>
  <c r="C11" i="32" s="1"/>
  <c r="A13" i="32"/>
  <c r="B17" i="19"/>
  <c r="C17" i="19" s="1"/>
  <c r="A19" i="19"/>
  <c r="B11" i="11"/>
  <c r="C11" i="11" s="1"/>
  <c r="A13" i="11"/>
  <c r="A15" i="30"/>
  <c r="B13" i="30"/>
  <c r="C13" i="30" s="1"/>
  <c r="A18" i="30"/>
  <c r="B16" i="30"/>
  <c r="C16" i="30" s="1"/>
  <c r="A16" i="31"/>
  <c r="C14" i="31"/>
  <c r="C13" i="31"/>
  <c r="A15" i="31"/>
  <c r="B14" i="34"/>
  <c r="C14" i="34" s="1"/>
  <c r="A15" i="34"/>
  <c r="B13" i="34"/>
  <c r="C13" i="34" s="1"/>
  <c r="A24" i="40" l="1"/>
  <c r="A26" i="40" s="1"/>
  <c r="B22" i="40"/>
  <c r="C22" i="40" s="1"/>
  <c r="B23" i="40"/>
  <c r="C23" i="40" s="1"/>
  <c r="A25" i="40"/>
  <c r="B18" i="39"/>
  <c r="C18" i="39" s="1"/>
  <c r="A20" i="39"/>
  <c r="A21" i="39"/>
  <c r="B19" i="39"/>
  <c r="C19" i="39" s="1"/>
  <c r="A17" i="13"/>
  <c r="B14" i="13"/>
  <c r="C14" i="13" s="1"/>
  <c r="B21" i="17"/>
  <c r="C21" i="17" s="1"/>
  <c r="A23" i="17"/>
  <c r="B18" i="19"/>
  <c r="C18" i="19" s="1"/>
  <c r="A20" i="19"/>
  <c r="B16" i="25"/>
  <c r="C16" i="25" s="1"/>
  <c r="A18" i="25"/>
  <c r="B12" i="26"/>
  <c r="C12" i="26" s="1"/>
  <c r="B14" i="23"/>
  <c r="C14" i="23" s="1"/>
  <c r="A17" i="23"/>
  <c r="A15" i="10"/>
  <c r="B13" i="10"/>
  <c r="C13" i="10" s="1"/>
  <c r="B39" i="9"/>
  <c r="C39" i="9" s="1"/>
  <c r="A41" i="9"/>
  <c r="A15" i="12"/>
  <c r="B13" i="12"/>
  <c r="C13" i="12" s="1"/>
  <c r="B16" i="37"/>
  <c r="C16" i="37" s="1"/>
  <c r="A18" i="37"/>
  <c r="B14" i="37"/>
  <c r="C14" i="37" s="1"/>
  <c r="A17" i="37"/>
  <c r="B13" i="35"/>
  <c r="C13" i="35" s="1"/>
  <c r="A15" i="35"/>
  <c r="B16" i="35"/>
  <c r="C16" i="35" s="1"/>
  <c r="A18" i="35"/>
  <c r="B15" i="24"/>
  <c r="C15" i="24" s="1"/>
  <c r="A17" i="24"/>
  <c r="B12" i="15"/>
  <c r="C12" i="15" s="1"/>
  <c r="A14" i="15"/>
  <c r="B14" i="12"/>
  <c r="C14" i="12" s="1"/>
  <c r="A16" i="12"/>
  <c r="B13" i="22"/>
  <c r="C13" i="22" s="1"/>
  <c r="A15" i="22"/>
  <c r="B15" i="15"/>
  <c r="C15" i="15" s="1"/>
  <c r="A17" i="15"/>
  <c r="A20" i="29"/>
  <c r="B18" i="29"/>
  <c r="C18" i="29" s="1"/>
  <c r="B18" i="22"/>
  <c r="C18" i="22" s="1"/>
  <c r="A20" i="22"/>
  <c r="B13" i="20"/>
  <c r="C13" i="20" s="1"/>
  <c r="A15" i="20"/>
  <c r="B25" i="23"/>
  <c r="C25" i="23" s="1"/>
  <c r="A27" i="23"/>
  <c r="A19" i="11"/>
  <c r="B16" i="11"/>
  <c r="C16" i="11" s="1"/>
  <c r="B16" i="16"/>
  <c r="C16" i="16" s="1"/>
  <c r="A18" i="16"/>
  <c r="B18" i="27"/>
  <c r="C18" i="27" s="1"/>
  <c r="A21" i="27"/>
  <c r="B15" i="27"/>
  <c r="C15" i="27" s="1"/>
  <c r="A17" i="27"/>
  <c r="B16" i="13"/>
  <c r="C16" i="13" s="1"/>
  <c r="A18" i="13"/>
  <c r="B13" i="28"/>
  <c r="C13" i="28" s="1"/>
  <c r="A15" i="28"/>
  <c r="B14" i="21"/>
  <c r="C14" i="21" s="1"/>
  <c r="A16" i="21"/>
  <c r="A16" i="32"/>
  <c r="B14" i="32"/>
  <c r="C14" i="32" s="1"/>
  <c r="B14" i="10"/>
  <c r="C14" i="10" s="1"/>
  <c r="A16" i="10"/>
  <c r="B16" i="24"/>
  <c r="C16" i="24" s="1"/>
  <c r="A18" i="24"/>
  <c r="B12" i="28"/>
  <c r="C12" i="28" s="1"/>
  <c r="A14" i="28"/>
  <c r="B17" i="29"/>
  <c r="C17" i="29" s="1"/>
  <c r="A19" i="29"/>
  <c r="B17" i="21"/>
  <c r="C17" i="21" s="1"/>
  <c r="A20" i="21"/>
  <c r="B17" i="25"/>
  <c r="C17" i="25" s="1"/>
  <c r="A19" i="25"/>
  <c r="B13" i="32"/>
  <c r="C13" i="32" s="1"/>
  <c r="A15" i="32"/>
  <c r="B16" i="20"/>
  <c r="C16" i="20" s="1"/>
  <c r="A18" i="20"/>
  <c r="B27" i="6"/>
  <c r="C27" i="6" s="1"/>
  <c r="A29" i="6"/>
  <c r="A30" i="6"/>
  <c r="B28" i="6"/>
  <c r="C28" i="6" s="1"/>
  <c r="A19" i="16"/>
  <c r="B17" i="16"/>
  <c r="C17" i="16" s="1"/>
  <c r="B17" i="26"/>
  <c r="C17" i="26" s="1"/>
  <c r="A19" i="26"/>
  <c r="B13" i="11"/>
  <c r="C13" i="11" s="1"/>
  <c r="A15" i="11"/>
  <c r="B14" i="26"/>
  <c r="C14" i="26" s="1"/>
  <c r="A16" i="26"/>
  <c r="B19" i="19"/>
  <c r="C19" i="19" s="1"/>
  <c r="A21" i="19"/>
  <c r="B15" i="30"/>
  <c r="C15" i="30" s="1"/>
  <c r="A17" i="30"/>
  <c r="B18" i="30"/>
  <c r="C18" i="30" s="1"/>
  <c r="A20" i="30"/>
  <c r="A18" i="31"/>
  <c r="C16" i="31"/>
  <c r="A17" i="31"/>
  <c r="C15" i="31"/>
  <c r="B15" i="34"/>
  <c r="C15" i="34" s="1"/>
  <c r="A18" i="34"/>
  <c r="B16" i="34"/>
  <c r="C16" i="34" s="1"/>
  <c r="A19" i="34"/>
  <c r="A27" i="40" l="1"/>
  <c r="B25" i="40"/>
  <c r="C25" i="40" s="1"/>
  <c r="B24" i="40"/>
  <c r="C24" i="40" s="1"/>
  <c r="A23" i="39"/>
  <c r="B21" i="39"/>
  <c r="C21" i="39" s="1"/>
  <c r="A22" i="39"/>
  <c r="B20" i="39"/>
  <c r="C20" i="39" s="1"/>
  <c r="A17" i="12"/>
  <c r="B15" i="12"/>
  <c r="C15" i="12" s="1"/>
  <c r="A17" i="10"/>
  <c r="B15" i="10"/>
  <c r="C15" i="10" s="1"/>
  <c r="B18" i="25"/>
  <c r="C18" i="25" s="1"/>
  <c r="A21" i="25"/>
  <c r="B23" i="17"/>
  <c r="C23" i="17" s="1"/>
  <c r="A25" i="17"/>
  <c r="B41" i="9"/>
  <c r="C41" i="9" s="1"/>
  <c r="A43" i="9"/>
  <c r="B17" i="23"/>
  <c r="C17" i="23" s="1"/>
  <c r="A19" i="23"/>
  <c r="B20" i="19"/>
  <c r="C20" i="19" s="1"/>
  <c r="A22" i="19"/>
  <c r="B17" i="13"/>
  <c r="C17" i="13" s="1"/>
  <c r="A19" i="13"/>
  <c r="A19" i="37"/>
  <c r="B17" i="37"/>
  <c r="C17" i="37" s="1"/>
  <c r="B18" i="37"/>
  <c r="C18" i="37" s="1"/>
  <c r="A20" i="37"/>
  <c r="B18" i="35"/>
  <c r="C18" i="35" s="1"/>
  <c r="A20" i="35"/>
  <c r="A17" i="35"/>
  <c r="B15" i="35"/>
  <c r="C15" i="35" s="1"/>
  <c r="B29" i="6"/>
  <c r="C29" i="6" s="1"/>
  <c r="A31" i="6"/>
  <c r="B19" i="29"/>
  <c r="C19" i="29" s="1"/>
  <c r="A21" i="29"/>
  <c r="B15" i="28"/>
  <c r="C15" i="28" s="1"/>
  <c r="A17" i="28"/>
  <c r="B17" i="27"/>
  <c r="C17" i="27" s="1"/>
  <c r="A20" i="27"/>
  <c r="B18" i="16"/>
  <c r="C18" i="16" s="1"/>
  <c r="A20" i="16"/>
  <c r="B20" i="22"/>
  <c r="C20" i="22" s="1"/>
  <c r="A22" i="22"/>
  <c r="B15" i="22"/>
  <c r="C15" i="22" s="1"/>
  <c r="A17" i="22"/>
  <c r="B14" i="15"/>
  <c r="C14" i="15" s="1"/>
  <c r="A16" i="15"/>
  <c r="A21" i="26"/>
  <c r="B19" i="26"/>
  <c r="C19" i="26" s="1"/>
  <c r="B18" i="20"/>
  <c r="C18" i="20" s="1"/>
  <c r="A20" i="20"/>
  <c r="B15" i="32"/>
  <c r="C15" i="32" s="1"/>
  <c r="A17" i="32"/>
  <c r="A22" i="25"/>
  <c r="B19" i="25"/>
  <c r="C19" i="25" s="1"/>
  <c r="B20" i="21"/>
  <c r="C20" i="21" s="1"/>
  <c r="A22" i="21"/>
  <c r="B14" i="28"/>
  <c r="C14" i="28" s="1"/>
  <c r="A16" i="28"/>
  <c r="B16" i="10"/>
  <c r="C16" i="10" s="1"/>
  <c r="A18" i="10"/>
  <c r="A19" i="21"/>
  <c r="B16" i="21"/>
  <c r="C16" i="21" s="1"/>
  <c r="B18" i="13"/>
  <c r="C18" i="13" s="1"/>
  <c r="A20" i="13"/>
  <c r="B21" i="27"/>
  <c r="C21" i="27" s="1"/>
  <c r="A23" i="27"/>
  <c r="A17" i="20"/>
  <c r="B15" i="20"/>
  <c r="C15" i="20" s="1"/>
  <c r="A19" i="15"/>
  <c r="B17" i="15"/>
  <c r="C17" i="15" s="1"/>
  <c r="B16" i="12"/>
  <c r="C16" i="12" s="1"/>
  <c r="A18" i="12"/>
  <c r="B17" i="24"/>
  <c r="C17" i="24" s="1"/>
  <c r="A19" i="24"/>
  <c r="B18" i="24"/>
  <c r="C18" i="24" s="1"/>
  <c r="A20" i="24"/>
  <c r="B27" i="23"/>
  <c r="C27" i="23" s="1"/>
  <c r="A29" i="23"/>
  <c r="A21" i="16"/>
  <c r="B19" i="16"/>
  <c r="C19" i="16" s="1"/>
  <c r="A32" i="6"/>
  <c r="B30" i="6"/>
  <c r="C30" i="6" s="1"/>
  <c r="A18" i="32"/>
  <c r="B16" i="32"/>
  <c r="C16" i="32" s="1"/>
  <c r="B19" i="11"/>
  <c r="C19" i="11" s="1"/>
  <c r="A21" i="11"/>
  <c r="A23" i="29"/>
  <c r="B20" i="29"/>
  <c r="C20" i="29" s="1"/>
  <c r="B21" i="19"/>
  <c r="C21" i="19" s="1"/>
  <c r="A23" i="19"/>
  <c r="B16" i="26"/>
  <c r="C16" i="26" s="1"/>
  <c r="A18" i="26"/>
  <c r="B15" i="11"/>
  <c r="C15" i="11" s="1"/>
  <c r="A18" i="11"/>
  <c r="A19" i="30"/>
  <c r="B17" i="30"/>
  <c r="C17" i="30" s="1"/>
  <c r="A22" i="30"/>
  <c r="B20" i="30"/>
  <c r="C20" i="30" s="1"/>
  <c r="C18" i="31"/>
  <c r="A21" i="31"/>
  <c r="A20" i="31"/>
  <c r="C17" i="31"/>
  <c r="A21" i="34"/>
  <c r="B19" i="34"/>
  <c r="C19" i="34" s="1"/>
  <c r="A20" i="34"/>
  <c r="B18" i="34"/>
  <c r="C18" i="34" s="1"/>
  <c r="A28" i="40" l="1"/>
  <c r="B26" i="40"/>
  <c r="C26" i="40" s="1"/>
  <c r="B27" i="40"/>
  <c r="C27" i="40" s="1"/>
  <c r="A29" i="40"/>
  <c r="B22" i="39"/>
  <c r="C22" i="39" s="1"/>
  <c r="A24" i="39"/>
  <c r="A25" i="39"/>
  <c r="B23" i="39"/>
  <c r="C23" i="39" s="1"/>
  <c r="A21" i="13"/>
  <c r="B19" i="13"/>
  <c r="C19" i="13" s="1"/>
  <c r="A21" i="23"/>
  <c r="B19" i="23"/>
  <c r="C19" i="23" s="1"/>
  <c r="A27" i="17"/>
  <c r="B25" i="17"/>
  <c r="C25" i="17" s="1"/>
  <c r="A19" i="10"/>
  <c r="B17" i="10"/>
  <c r="C17" i="10" s="1"/>
  <c r="A24" i="19"/>
  <c r="B22" i="19"/>
  <c r="C22" i="19" s="1"/>
  <c r="B43" i="9"/>
  <c r="C43" i="9" s="1"/>
  <c r="A45" i="9"/>
  <c r="A23" i="25"/>
  <c r="B21" i="25"/>
  <c r="C21" i="25" s="1"/>
  <c r="B17" i="12"/>
  <c r="C17" i="12" s="1"/>
  <c r="A19" i="12"/>
  <c r="A21" i="37"/>
  <c r="B19" i="37"/>
  <c r="C19" i="37" s="1"/>
  <c r="B20" i="37"/>
  <c r="C20" i="37" s="1"/>
  <c r="A22" i="37"/>
  <c r="A19" i="35"/>
  <c r="B17" i="35"/>
  <c r="C17" i="35" s="1"/>
  <c r="B20" i="35"/>
  <c r="C20" i="35" s="1"/>
  <c r="A22" i="35"/>
  <c r="A31" i="23"/>
  <c r="B29" i="23"/>
  <c r="C29" i="23" s="1"/>
  <c r="B18" i="12"/>
  <c r="C18" i="12" s="1"/>
  <c r="A20" i="12"/>
  <c r="B20" i="13"/>
  <c r="C20" i="13" s="1"/>
  <c r="A22" i="13"/>
  <c r="B18" i="10"/>
  <c r="C18" i="10" s="1"/>
  <c r="A20" i="10"/>
  <c r="B22" i="21"/>
  <c r="C22" i="21" s="1"/>
  <c r="A24" i="21"/>
  <c r="B17" i="32"/>
  <c r="C17" i="32" s="1"/>
  <c r="A19" i="32"/>
  <c r="B20" i="24"/>
  <c r="C20" i="24" s="1"/>
  <c r="A22" i="24"/>
  <c r="B19" i="24"/>
  <c r="C19" i="24" s="1"/>
  <c r="A21" i="24"/>
  <c r="B23" i="27"/>
  <c r="C23" i="27" s="1"/>
  <c r="A25" i="27"/>
  <c r="B16" i="28"/>
  <c r="C16" i="28" s="1"/>
  <c r="A18" i="28"/>
  <c r="B20" i="20"/>
  <c r="C20" i="20" s="1"/>
  <c r="A22" i="20"/>
  <c r="B16" i="15"/>
  <c r="C16" i="15" s="1"/>
  <c r="A18" i="15"/>
  <c r="B20" i="16"/>
  <c r="C20" i="16" s="1"/>
  <c r="A23" i="16"/>
  <c r="B17" i="28"/>
  <c r="C17" i="28" s="1"/>
  <c r="A19" i="28"/>
  <c r="B31" i="6"/>
  <c r="C31" i="6" s="1"/>
  <c r="A33" i="6"/>
  <c r="B21" i="11"/>
  <c r="C21" i="11" s="1"/>
  <c r="A23" i="11"/>
  <c r="B17" i="22"/>
  <c r="C17" i="22" s="1"/>
  <c r="A19" i="22"/>
  <c r="B22" i="22"/>
  <c r="C22" i="22" s="1"/>
  <c r="A24" i="22"/>
  <c r="B20" i="27"/>
  <c r="C20" i="27" s="1"/>
  <c r="A22" i="27"/>
  <c r="B21" i="29"/>
  <c r="C21" i="29" s="1"/>
  <c r="A24" i="29"/>
  <c r="A34" i="6"/>
  <c r="B32" i="6"/>
  <c r="C32" i="6" s="1"/>
  <c r="A19" i="20"/>
  <c r="B17" i="20"/>
  <c r="C17" i="20" s="1"/>
  <c r="B21" i="26"/>
  <c r="C21" i="26" s="1"/>
  <c r="A23" i="26"/>
  <c r="B23" i="29"/>
  <c r="C23" i="29" s="1"/>
  <c r="A25" i="29"/>
  <c r="B18" i="32"/>
  <c r="C18" i="32" s="1"/>
  <c r="A20" i="32"/>
  <c r="B21" i="16"/>
  <c r="C21" i="16" s="1"/>
  <c r="A24" i="16"/>
  <c r="A21" i="15"/>
  <c r="B19" i="15"/>
  <c r="C19" i="15" s="1"/>
  <c r="B19" i="21"/>
  <c r="C19" i="21" s="1"/>
  <c r="A21" i="21"/>
  <c r="A24" i="25"/>
  <c r="B22" i="25"/>
  <c r="C22" i="25" s="1"/>
  <c r="B18" i="11"/>
  <c r="C18" i="11" s="1"/>
  <c r="A20" i="11"/>
  <c r="A20" i="26"/>
  <c r="B18" i="26"/>
  <c r="C18" i="26" s="1"/>
  <c r="B23" i="19"/>
  <c r="C23" i="19" s="1"/>
  <c r="A25" i="19"/>
  <c r="B19" i="30"/>
  <c r="C19" i="30" s="1"/>
  <c r="A21" i="30"/>
  <c r="B22" i="30"/>
  <c r="C22" i="30" s="1"/>
  <c r="A24" i="30"/>
  <c r="A23" i="31"/>
  <c r="C21" i="31"/>
  <c r="A22" i="31"/>
  <c r="C20" i="31"/>
  <c r="A22" i="34"/>
  <c r="B20" i="34"/>
  <c r="C20" i="34" s="1"/>
  <c r="B21" i="34"/>
  <c r="C21" i="34" s="1"/>
  <c r="A23" i="34"/>
  <c r="A31" i="40" l="1"/>
  <c r="B29" i="40"/>
  <c r="C29" i="40" s="1"/>
  <c r="B28" i="40"/>
  <c r="C28" i="40" s="1"/>
  <c r="A30" i="40"/>
  <c r="A27" i="39"/>
  <c r="B25" i="39"/>
  <c r="C25" i="39" s="1"/>
  <c r="A26" i="39"/>
  <c r="B24" i="39"/>
  <c r="C24" i="39" s="1"/>
  <c r="A21" i="12"/>
  <c r="B19" i="12"/>
  <c r="C19" i="12" s="1"/>
  <c r="B45" i="9"/>
  <c r="C45" i="9" s="1"/>
  <c r="A47" i="9"/>
  <c r="A21" i="10"/>
  <c r="B19" i="10"/>
  <c r="C19" i="10" s="1"/>
  <c r="B21" i="23"/>
  <c r="C21" i="23" s="1"/>
  <c r="A24" i="23"/>
  <c r="A25" i="25"/>
  <c r="B23" i="25"/>
  <c r="C23" i="25" s="1"/>
  <c r="A26" i="19"/>
  <c r="B24" i="19"/>
  <c r="C24" i="19" s="1"/>
  <c r="A29" i="17"/>
  <c r="B27" i="17"/>
  <c r="C27" i="17" s="1"/>
  <c r="A23" i="13"/>
  <c r="B21" i="13"/>
  <c r="C21" i="13" s="1"/>
  <c r="B22" i="37"/>
  <c r="C22" i="37" s="1"/>
  <c r="A24" i="37"/>
  <c r="B21" i="37"/>
  <c r="C21" i="37" s="1"/>
  <c r="A23" i="37"/>
  <c r="A24" i="35"/>
  <c r="B22" i="35"/>
  <c r="C22" i="35" s="1"/>
  <c r="B19" i="35"/>
  <c r="C19" i="35" s="1"/>
  <c r="A21" i="35"/>
  <c r="B21" i="21"/>
  <c r="C21" i="21" s="1"/>
  <c r="A23" i="21"/>
  <c r="B24" i="16"/>
  <c r="C24" i="16" s="1"/>
  <c r="A26" i="16"/>
  <c r="B25" i="29"/>
  <c r="C25" i="29" s="1"/>
  <c r="A27" i="29"/>
  <c r="B23" i="26"/>
  <c r="C23" i="26" s="1"/>
  <c r="A25" i="26"/>
  <c r="B22" i="27"/>
  <c r="C22" i="27" s="1"/>
  <c r="A24" i="27"/>
  <c r="B19" i="22"/>
  <c r="C19" i="22" s="1"/>
  <c r="A21" i="22"/>
  <c r="B19" i="28"/>
  <c r="C19" i="28" s="1"/>
  <c r="A21" i="28"/>
  <c r="B18" i="28"/>
  <c r="C18" i="28" s="1"/>
  <c r="A20" i="28"/>
  <c r="B24" i="21"/>
  <c r="C24" i="21" s="1"/>
  <c r="A27" i="21"/>
  <c r="A36" i="6"/>
  <c r="B34" i="6"/>
  <c r="C34" i="6" s="1"/>
  <c r="B20" i="32"/>
  <c r="C20" i="32" s="1"/>
  <c r="A22" i="32"/>
  <c r="B24" i="29"/>
  <c r="C24" i="29" s="1"/>
  <c r="A26" i="29"/>
  <c r="A26" i="22"/>
  <c r="B24" i="22"/>
  <c r="C24" i="22" s="1"/>
  <c r="A25" i="11"/>
  <c r="B23" i="11"/>
  <c r="C23" i="11" s="1"/>
  <c r="B23" i="16"/>
  <c r="C23" i="16" s="1"/>
  <c r="A25" i="16"/>
  <c r="B22" i="20"/>
  <c r="C22" i="20" s="1"/>
  <c r="A24" i="20"/>
  <c r="B25" i="27"/>
  <c r="C25" i="27" s="1"/>
  <c r="A28" i="27"/>
  <c r="A24" i="24"/>
  <c r="B22" i="24"/>
  <c r="C22" i="24" s="1"/>
  <c r="B19" i="32"/>
  <c r="C19" i="32" s="1"/>
  <c r="A21" i="32"/>
  <c r="B20" i="10"/>
  <c r="C20" i="10" s="1"/>
  <c r="A22" i="10"/>
  <c r="B20" i="12"/>
  <c r="C20" i="12" s="1"/>
  <c r="A22" i="12"/>
  <c r="B33" i="6"/>
  <c r="C33" i="6" s="1"/>
  <c r="A35" i="6"/>
  <c r="B18" i="15"/>
  <c r="C18" i="15" s="1"/>
  <c r="A20" i="15"/>
  <c r="B21" i="24"/>
  <c r="C21" i="24" s="1"/>
  <c r="A23" i="24"/>
  <c r="B22" i="13"/>
  <c r="C22" i="13" s="1"/>
  <c r="A24" i="13"/>
  <c r="A26" i="25"/>
  <c r="B24" i="25"/>
  <c r="C24" i="25" s="1"/>
  <c r="A23" i="15"/>
  <c r="B21" i="15"/>
  <c r="C21" i="15" s="1"/>
  <c r="B19" i="20"/>
  <c r="C19" i="20" s="1"/>
  <c r="A21" i="20"/>
  <c r="A33" i="23"/>
  <c r="B31" i="23"/>
  <c r="C31" i="23" s="1"/>
  <c r="B25" i="19"/>
  <c r="C25" i="19" s="1"/>
  <c r="A27" i="19"/>
  <c r="B20" i="11"/>
  <c r="C20" i="11" s="1"/>
  <c r="A22" i="11"/>
  <c r="A22" i="26"/>
  <c r="B20" i="26"/>
  <c r="C20" i="26" s="1"/>
  <c r="A23" i="30"/>
  <c r="B21" i="30"/>
  <c r="C21" i="30" s="1"/>
  <c r="A26" i="30"/>
  <c r="B24" i="30"/>
  <c r="C24" i="30" s="1"/>
  <c r="C23" i="31"/>
  <c r="A25" i="31"/>
  <c r="A24" i="31"/>
  <c r="C22" i="31"/>
  <c r="B22" i="34"/>
  <c r="C22" i="34" s="1"/>
  <c r="A25" i="34"/>
  <c r="B23" i="34"/>
  <c r="C23" i="34" s="1"/>
  <c r="A26" i="34"/>
  <c r="A32" i="40" l="1"/>
  <c r="B30" i="40"/>
  <c r="C30" i="40" s="1"/>
  <c r="B31" i="40"/>
  <c r="C31" i="40" s="1"/>
  <c r="A33" i="40"/>
  <c r="B26" i="39"/>
  <c r="C26" i="39" s="1"/>
  <c r="A28" i="39"/>
  <c r="A29" i="39"/>
  <c r="B27" i="39"/>
  <c r="C27" i="39" s="1"/>
  <c r="B24" i="23"/>
  <c r="C24" i="23" s="1"/>
  <c r="A26" i="23"/>
  <c r="B47" i="9"/>
  <c r="C47" i="9" s="1"/>
  <c r="A49" i="9"/>
  <c r="B23" i="13"/>
  <c r="C23" i="13" s="1"/>
  <c r="A25" i="13"/>
  <c r="B26" i="19"/>
  <c r="C26" i="19" s="1"/>
  <c r="A28" i="19"/>
  <c r="B29" i="17"/>
  <c r="C29" i="17" s="1"/>
  <c r="A31" i="17"/>
  <c r="A27" i="25"/>
  <c r="B25" i="25"/>
  <c r="C25" i="25" s="1"/>
  <c r="A23" i="10"/>
  <c r="B21" i="10"/>
  <c r="C21" i="10" s="1"/>
  <c r="A23" i="12"/>
  <c r="B21" i="12"/>
  <c r="C21" i="12" s="1"/>
  <c r="A27" i="37"/>
  <c r="B24" i="37"/>
  <c r="C24" i="37" s="1"/>
  <c r="A25" i="37"/>
  <c r="B23" i="37"/>
  <c r="C23" i="37" s="1"/>
  <c r="A23" i="35"/>
  <c r="B21" i="35"/>
  <c r="C21" i="35" s="1"/>
  <c r="B24" i="35"/>
  <c r="C24" i="35" s="1"/>
  <c r="A26" i="35"/>
  <c r="B20" i="15"/>
  <c r="C20" i="15" s="1"/>
  <c r="A22" i="15"/>
  <c r="B22" i="12"/>
  <c r="C22" i="12" s="1"/>
  <c r="A24" i="12"/>
  <c r="B21" i="32"/>
  <c r="C21" i="32" s="1"/>
  <c r="A23" i="32"/>
  <c r="B28" i="27"/>
  <c r="C28" i="27" s="1"/>
  <c r="A30" i="27"/>
  <c r="B25" i="16"/>
  <c r="C25" i="16" s="1"/>
  <c r="A27" i="16"/>
  <c r="B21" i="22"/>
  <c r="C21" i="22" s="1"/>
  <c r="A23" i="22"/>
  <c r="B25" i="26"/>
  <c r="C25" i="26" s="1"/>
  <c r="A27" i="26"/>
  <c r="A28" i="16"/>
  <c r="B26" i="16"/>
  <c r="C26" i="16" s="1"/>
  <c r="B25" i="11"/>
  <c r="C25" i="11" s="1"/>
  <c r="A27" i="11"/>
  <c r="A38" i="6"/>
  <c r="B36" i="6"/>
  <c r="C36" i="6" s="1"/>
  <c r="B24" i="13"/>
  <c r="C24" i="13" s="1"/>
  <c r="A26" i="13"/>
  <c r="B23" i="24"/>
  <c r="C23" i="24" s="1"/>
  <c r="A25" i="24"/>
  <c r="B35" i="6"/>
  <c r="C35" i="6" s="1"/>
  <c r="A37" i="6"/>
  <c r="B22" i="10"/>
  <c r="C22" i="10" s="1"/>
  <c r="A24" i="10"/>
  <c r="B24" i="20"/>
  <c r="C24" i="20" s="1"/>
  <c r="A26" i="20"/>
  <c r="B27" i="21"/>
  <c r="C27" i="21" s="1"/>
  <c r="A29" i="21"/>
  <c r="B21" i="28"/>
  <c r="C21" i="28" s="1"/>
  <c r="A23" i="28"/>
  <c r="B24" i="27"/>
  <c r="C24" i="27" s="1"/>
  <c r="A27" i="27"/>
  <c r="B27" i="29"/>
  <c r="C27" i="29" s="1"/>
  <c r="A29" i="29"/>
  <c r="B23" i="21"/>
  <c r="C23" i="21" s="1"/>
  <c r="A26" i="21"/>
  <c r="B21" i="20"/>
  <c r="C21" i="20" s="1"/>
  <c r="A23" i="20"/>
  <c r="B26" i="29"/>
  <c r="C26" i="29" s="1"/>
  <c r="A28" i="29"/>
  <c r="A24" i="32"/>
  <c r="B22" i="32"/>
  <c r="C22" i="32" s="1"/>
  <c r="B20" i="28"/>
  <c r="C20" i="28" s="1"/>
  <c r="A22" i="28"/>
  <c r="A28" i="25"/>
  <c r="B26" i="25"/>
  <c r="C26" i="25" s="1"/>
  <c r="B33" i="23"/>
  <c r="C33" i="23" s="1"/>
  <c r="A35" i="23"/>
  <c r="B23" i="15"/>
  <c r="C23" i="15" s="1"/>
  <c r="A25" i="15"/>
  <c r="A26" i="24"/>
  <c r="B24" i="24"/>
  <c r="C24" i="24" s="1"/>
  <c r="B26" i="22"/>
  <c r="C26" i="22" s="1"/>
  <c r="A28" i="22"/>
  <c r="B22" i="11"/>
  <c r="C22" i="11" s="1"/>
  <c r="A24" i="11"/>
  <c r="B27" i="19"/>
  <c r="C27" i="19" s="1"/>
  <c r="A29" i="19"/>
  <c r="A24" i="26"/>
  <c r="B22" i="26"/>
  <c r="C22" i="26" s="1"/>
  <c r="A25" i="30"/>
  <c r="B23" i="30"/>
  <c r="C23" i="30" s="1"/>
  <c r="B26" i="30"/>
  <c r="C26" i="30" s="1"/>
  <c r="A28" i="30"/>
  <c r="C25" i="31"/>
  <c r="A27" i="31"/>
  <c r="A26" i="31"/>
  <c r="C24" i="31"/>
  <c r="B26" i="34"/>
  <c r="C26" i="34" s="1"/>
  <c r="A28" i="34"/>
  <c r="A27" i="34"/>
  <c r="B25" i="34"/>
  <c r="C25" i="34" s="1"/>
  <c r="A35" i="40" l="1"/>
  <c r="B33" i="40"/>
  <c r="C33" i="40" s="1"/>
  <c r="B32" i="40"/>
  <c r="C32" i="40" s="1"/>
  <c r="A34" i="40"/>
  <c r="B29" i="39"/>
  <c r="C29" i="39" s="1"/>
  <c r="A31" i="39"/>
  <c r="A30" i="39"/>
  <c r="B28" i="39"/>
  <c r="C28" i="39" s="1"/>
  <c r="B28" i="19"/>
  <c r="C28" i="19" s="1"/>
  <c r="A30" i="19"/>
  <c r="B49" i="9"/>
  <c r="C49" i="9" s="1"/>
  <c r="A51" i="9"/>
  <c r="B51" i="9" s="1"/>
  <c r="C51" i="9" s="1"/>
  <c r="A25" i="12"/>
  <c r="B23" i="12"/>
  <c r="C23" i="12" s="1"/>
  <c r="A29" i="25"/>
  <c r="B27" i="25"/>
  <c r="C27" i="25" s="1"/>
  <c r="B31" i="17"/>
  <c r="C31" i="17" s="1"/>
  <c r="A33" i="17"/>
  <c r="A27" i="13"/>
  <c r="B25" i="13"/>
  <c r="C25" i="13" s="1"/>
  <c r="A28" i="23"/>
  <c r="B26" i="23"/>
  <c r="C26" i="23" s="1"/>
  <c r="A25" i="10"/>
  <c r="B23" i="10"/>
  <c r="C23" i="10" s="1"/>
  <c r="B27" i="37"/>
  <c r="C27" i="37" s="1"/>
  <c r="A29" i="37"/>
  <c r="B25" i="37"/>
  <c r="C25" i="37" s="1"/>
  <c r="A28" i="37"/>
  <c r="A28" i="35"/>
  <c r="B26" i="35"/>
  <c r="C26" i="35" s="1"/>
  <c r="B23" i="35"/>
  <c r="C23" i="35" s="1"/>
  <c r="A25" i="35"/>
  <c r="A37" i="23"/>
  <c r="B35" i="23"/>
  <c r="C35" i="23" s="1"/>
  <c r="B22" i="28"/>
  <c r="C22" i="28" s="1"/>
  <c r="A24" i="28"/>
  <c r="A28" i="21"/>
  <c r="B26" i="21"/>
  <c r="C26" i="21" s="1"/>
  <c r="B27" i="27"/>
  <c r="C27" i="27" s="1"/>
  <c r="A29" i="27"/>
  <c r="B26" i="20"/>
  <c r="C26" i="20" s="1"/>
  <c r="A28" i="20"/>
  <c r="B37" i="6"/>
  <c r="C37" i="6" s="1"/>
  <c r="A39" i="6"/>
  <c r="B26" i="13"/>
  <c r="C26" i="13" s="1"/>
  <c r="A28" i="13"/>
  <c r="B30" i="27"/>
  <c r="C30" i="27" s="1"/>
  <c r="A32" i="27"/>
  <c r="B26" i="24"/>
  <c r="C26" i="24" s="1"/>
  <c r="A28" i="24"/>
  <c r="A40" i="6"/>
  <c r="B38" i="6"/>
  <c r="C38" i="6" s="1"/>
  <c r="A30" i="16"/>
  <c r="B28" i="16"/>
  <c r="C28" i="16" s="1"/>
  <c r="B28" i="22"/>
  <c r="C28" i="22" s="1"/>
  <c r="A30" i="22"/>
  <c r="B25" i="15"/>
  <c r="C25" i="15" s="1"/>
  <c r="A27" i="15"/>
  <c r="B23" i="20"/>
  <c r="C23" i="20" s="1"/>
  <c r="A25" i="20"/>
  <c r="B29" i="29"/>
  <c r="C29" i="29" s="1"/>
  <c r="A31" i="29"/>
  <c r="B23" i="28"/>
  <c r="C23" i="28" s="1"/>
  <c r="A25" i="28"/>
  <c r="B24" i="10"/>
  <c r="C24" i="10" s="1"/>
  <c r="A26" i="10"/>
  <c r="B25" i="24"/>
  <c r="C25" i="24" s="1"/>
  <c r="A27" i="24"/>
  <c r="B27" i="11"/>
  <c r="C27" i="11" s="1"/>
  <c r="A29" i="11"/>
  <c r="B27" i="26"/>
  <c r="C27" i="26" s="1"/>
  <c r="A29" i="26"/>
  <c r="B27" i="16"/>
  <c r="C27" i="16" s="1"/>
  <c r="A29" i="16"/>
  <c r="B23" i="32"/>
  <c r="C23" i="32" s="1"/>
  <c r="A25" i="32"/>
  <c r="B22" i="15"/>
  <c r="C22" i="15" s="1"/>
  <c r="A24" i="15"/>
  <c r="B28" i="29"/>
  <c r="C28" i="29" s="1"/>
  <c r="A30" i="29"/>
  <c r="B29" i="21"/>
  <c r="C29" i="21" s="1"/>
  <c r="A31" i="21"/>
  <c r="B23" i="22"/>
  <c r="C23" i="22" s="1"/>
  <c r="A25" i="22"/>
  <c r="B24" i="12"/>
  <c r="C24" i="12" s="1"/>
  <c r="A26" i="12"/>
  <c r="B28" i="25"/>
  <c r="C28" i="25" s="1"/>
  <c r="A30" i="25"/>
  <c r="A26" i="32"/>
  <c r="B24" i="32"/>
  <c r="C24" i="32" s="1"/>
  <c r="B29" i="19"/>
  <c r="C29" i="19" s="1"/>
  <c r="A31" i="19"/>
  <c r="B24" i="11"/>
  <c r="C24" i="11" s="1"/>
  <c r="A26" i="11"/>
  <c r="A26" i="26"/>
  <c r="B24" i="26"/>
  <c r="C24" i="26" s="1"/>
  <c r="B25" i="30"/>
  <c r="C25" i="30" s="1"/>
  <c r="A27" i="30"/>
  <c r="A30" i="30"/>
  <c r="B28" i="30"/>
  <c r="C28" i="30" s="1"/>
  <c r="A29" i="31"/>
  <c r="C27" i="31"/>
  <c r="A28" i="31"/>
  <c r="C26" i="31"/>
  <c r="B28" i="34"/>
  <c r="C28" i="34" s="1"/>
  <c r="A30" i="34"/>
  <c r="B27" i="34"/>
  <c r="C27" i="34" s="1"/>
  <c r="A29" i="34"/>
  <c r="A36" i="40" l="1"/>
  <c r="B34" i="40"/>
  <c r="C34" i="40" s="1"/>
  <c r="B35" i="40"/>
  <c r="C35" i="40" s="1"/>
  <c r="A37" i="40"/>
  <c r="B30" i="39"/>
  <c r="C30" i="39" s="1"/>
  <c r="A32" i="39"/>
  <c r="A33" i="39"/>
  <c r="B31" i="39"/>
  <c r="C31" i="39" s="1"/>
  <c r="B25" i="10"/>
  <c r="C25" i="10" s="1"/>
  <c r="A27" i="10"/>
  <c r="B27" i="13"/>
  <c r="C27" i="13" s="1"/>
  <c r="A29" i="13"/>
  <c r="B29" i="25"/>
  <c r="C29" i="25" s="1"/>
  <c r="A31" i="25"/>
  <c r="A35" i="17"/>
  <c r="B33" i="17"/>
  <c r="C33" i="17" s="1"/>
  <c r="A32" i="19"/>
  <c r="B30" i="19"/>
  <c r="C30" i="19" s="1"/>
  <c r="A30" i="23"/>
  <c r="B28" i="23"/>
  <c r="C28" i="23" s="1"/>
  <c r="B25" i="12"/>
  <c r="C25" i="12" s="1"/>
  <c r="A27" i="12"/>
  <c r="A31" i="37"/>
  <c r="B29" i="37"/>
  <c r="C29" i="37" s="1"/>
  <c r="B28" i="37"/>
  <c r="C28" i="37" s="1"/>
  <c r="A30" i="37"/>
  <c r="B25" i="35"/>
  <c r="C25" i="35" s="1"/>
  <c r="A27" i="35"/>
  <c r="B28" i="35"/>
  <c r="C28" i="35" s="1"/>
  <c r="A30" i="35"/>
  <c r="B25" i="22"/>
  <c r="C25" i="22" s="1"/>
  <c r="A27" i="22"/>
  <c r="B30" i="29"/>
  <c r="C30" i="29" s="1"/>
  <c r="A32" i="29"/>
  <c r="B29" i="16"/>
  <c r="C29" i="16" s="1"/>
  <c r="A31" i="16"/>
  <c r="B29" i="11"/>
  <c r="C29" i="11" s="1"/>
  <c r="A31" i="11"/>
  <c r="B27" i="24"/>
  <c r="C27" i="24" s="1"/>
  <c r="A29" i="24"/>
  <c r="B25" i="28"/>
  <c r="C25" i="28" s="1"/>
  <c r="A27" i="28"/>
  <c r="A27" i="20"/>
  <c r="B25" i="20"/>
  <c r="C25" i="20" s="1"/>
  <c r="A29" i="15"/>
  <c r="B27" i="15"/>
  <c r="C27" i="15" s="1"/>
  <c r="A32" i="16"/>
  <c r="B30" i="16"/>
  <c r="C30" i="16" s="1"/>
  <c r="B24" i="15"/>
  <c r="C24" i="15" s="1"/>
  <c r="A26" i="15"/>
  <c r="B28" i="24"/>
  <c r="C28" i="24" s="1"/>
  <c r="A30" i="24"/>
  <c r="B28" i="13"/>
  <c r="C28" i="13" s="1"/>
  <c r="A30" i="13"/>
  <c r="B28" i="20"/>
  <c r="C28" i="20" s="1"/>
  <c r="A30" i="20"/>
  <c r="B29" i="27"/>
  <c r="C29" i="27" s="1"/>
  <c r="A31" i="27"/>
  <c r="B24" i="28"/>
  <c r="C24" i="28" s="1"/>
  <c r="A26" i="28"/>
  <c r="B26" i="12"/>
  <c r="C26" i="12" s="1"/>
  <c r="A28" i="12"/>
  <c r="B31" i="21"/>
  <c r="C31" i="21" s="1"/>
  <c r="A33" i="21"/>
  <c r="B25" i="32"/>
  <c r="C25" i="32" s="1"/>
  <c r="A27" i="32"/>
  <c r="B29" i="26"/>
  <c r="C29" i="26" s="1"/>
  <c r="A31" i="26"/>
  <c r="B26" i="10"/>
  <c r="C26" i="10" s="1"/>
  <c r="A28" i="10"/>
  <c r="B31" i="29"/>
  <c r="C31" i="29" s="1"/>
  <c r="A33" i="29"/>
  <c r="A32" i="22"/>
  <c r="B30" i="22"/>
  <c r="C30" i="22" s="1"/>
  <c r="B32" i="27"/>
  <c r="C32" i="27" s="1"/>
  <c r="A34" i="27"/>
  <c r="B39" i="6"/>
  <c r="C39" i="6" s="1"/>
  <c r="A41" i="6"/>
  <c r="A32" i="25"/>
  <c r="B30" i="25"/>
  <c r="C30" i="25" s="1"/>
  <c r="B26" i="32"/>
  <c r="C26" i="32" s="1"/>
  <c r="A28" i="32"/>
  <c r="A42" i="6"/>
  <c r="B40" i="6"/>
  <c r="C40" i="6" s="1"/>
  <c r="A30" i="21"/>
  <c r="B28" i="21"/>
  <c r="C28" i="21" s="1"/>
  <c r="A39" i="23"/>
  <c r="B37" i="23"/>
  <c r="C37" i="23" s="1"/>
  <c r="A28" i="26"/>
  <c r="B26" i="26"/>
  <c r="C26" i="26" s="1"/>
  <c r="B26" i="11"/>
  <c r="C26" i="11" s="1"/>
  <c r="A28" i="11"/>
  <c r="B31" i="19"/>
  <c r="C31" i="19" s="1"/>
  <c r="A33" i="19"/>
  <c r="B27" i="30"/>
  <c r="C27" i="30" s="1"/>
  <c r="A29" i="30"/>
  <c r="B30" i="30"/>
  <c r="C30" i="30" s="1"/>
  <c r="A32" i="30"/>
  <c r="A32" i="31"/>
  <c r="C29" i="31"/>
  <c r="A31" i="31"/>
  <c r="C28" i="31"/>
  <c r="A31" i="34"/>
  <c r="B29" i="34"/>
  <c r="C29" i="34" s="1"/>
  <c r="B30" i="34"/>
  <c r="C30" i="34" s="1"/>
  <c r="A32" i="34"/>
  <c r="A39" i="40" l="1"/>
  <c r="B37" i="40"/>
  <c r="C37" i="40" s="1"/>
  <c r="B36" i="40"/>
  <c r="C36" i="40" s="1"/>
  <c r="A38" i="40"/>
  <c r="A35" i="39"/>
  <c r="B33" i="39"/>
  <c r="C33" i="39" s="1"/>
  <c r="A34" i="39"/>
  <c r="B32" i="39"/>
  <c r="C32" i="39" s="1"/>
  <c r="A31" i="13"/>
  <c r="B29" i="13"/>
  <c r="C29" i="13" s="1"/>
  <c r="B30" i="23"/>
  <c r="C30" i="23" s="1"/>
  <c r="A32" i="23"/>
  <c r="A37" i="17"/>
  <c r="B35" i="17"/>
  <c r="C35" i="17" s="1"/>
  <c r="B27" i="12"/>
  <c r="C27" i="12" s="1"/>
  <c r="A29" i="12"/>
  <c r="B31" i="25"/>
  <c r="C31" i="25" s="1"/>
  <c r="A33" i="25"/>
  <c r="A29" i="10"/>
  <c r="B27" i="10"/>
  <c r="C27" i="10" s="1"/>
  <c r="B32" i="19"/>
  <c r="C32" i="19" s="1"/>
  <c r="A34" i="19"/>
  <c r="B30" i="37"/>
  <c r="C30" i="37" s="1"/>
  <c r="A32" i="37"/>
  <c r="B31" i="37"/>
  <c r="C31" i="37" s="1"/>
  <c r="A34" i="37"/>
  <c r="A32" i="35"/>
  <c r="B30" i="35"/>
  <c r="C30" i="35" s="1"/>
  <c r="B27" i="35"/>
  <c r="C27" i="35" s="1"/>
  <c r="A29" i="35"/>
  <c r="B28" i="32"/>
  <c r="C28" i="32" s="1"/>
  <c r="A30" i="32"/>
  <c r="B34" i="27"/>
  <c r="C34" i="27" s="1"/>
  <c r="A36" i="27"/>
  <c r="B28" i="10"/>
  <c r="C28" i="10" s="1"/>
  <c r="A30" i="10"/>
  <c r="B31" i="26"/>
  <c r="C31" i="26" s="1"/>
  <c r="A33" i="26"/>
  <c r="B28" i="12"/>
  <c r="C28" i="12" s="1"/>
  <c r="A30" i="12"/>
  <c r="B31" i="27"/>
  <c r="C31" i="27" s="1"/>
  <c r="A33" i="27"/>
  <c r="B30" i="13"/>
  <c r="C30" i="13" s="1"/>
  <c r="A32" i="13"/>
  <c r="B27" i="28"/>
  <c r="C27" i="28" s="1"/>
  <c r="A29" i="28"/>
  <c r="A33" i="11"/>
  <c r="B31" i="11"/>
  <c r="C31" i="11" s="1"/>
  <c r="B32" i="29"/>
  <c r="C32" i="29" s="1"/>
  <c r="A34" i="29"/>
  <c r="B32" i="25"/>
  <c r="C32" i="25" s="1"/>
  <c r="A34" i="25"/>
  <c r="B29" i="15"/>
  <c r="C29" i="15" s="1"/>
  <c r="A31" i="15"/>
  <c r="B33" i="29"/>
  <c r="C33" i="29" s="1"/>
  <c r="A35" i="29"/>
  <c r="B26" i="15"/>
  <c r="C26" i="15" s="1"/>
  <c r="A28" i="15"/>
  <c r="A32" i="21"/>
  <c r="B30" i="21"/>
  <c r="C30" i="21" s="1"/>
  <c r="A44" i="6"/>
  <c r="B42" i="6"/>
  <c r="C42" i="6" s="1"/>
  <c r="B41" i="6"/>
  <c r="C41" i="6" s="1"/>
  <c r="A43" i="6"/>
  <c r="B27" i="32"/>
  <c r="C27" i="32" s="1"/>
  <c r="A29" i="32"/>
  <c r="B33" i="21"/>
  <c r="C33" i="21" s="1"/>
  <c r="A35" i="21"/>
  <c r="B26" i="28"/>
  <c r="C26" i="28" s="1"/>
  <c r="A28" i="28"/>
  <c r="B30" i="20"/>
  <c r="C30" i="20" s="1"/>
  <c r="A32" i="20"/>
  <c r="A32" i="24"/>
  <c r="B30" i="24"/>
  <c r="C30" i="24" s="1"/>
  <c r="B29" i="24"/>
  <c r="C29" i="24" s="1"/>
  <c r="A31" i="24"/>
  <c r="B31" i="16"/>
  <c r="C31" i="16" s="1"/>
  <c r="A33" i="16"/>
  <c r="B27" i="22"/>
  <c r="C27" i="22" s="1"/>
  <c r="A29" i="22"/>
  <c r="A41" i="23"/>
  <c r="B39" i="23"/>
  <c r="C39" i="23" s="1"/>
  <c r="A34" i="22"/>
  <c r="B32" i="22"/>
  <c r="C32" i="22" s="1"/>
  <c r="B32" i="16"/>
  <c r="C32" i="16" s="1"/>
  <c r="A34" i="16"/>
  <c r="B27" i="20"/>
  <c r="C27" i="20" s="1"/>
  <c r="A29" i="20"/>
  <c r="B33" i="19"/>
  <c r="C33" i="19" s="1"/>
  <c r="A35" i="19"/>
  <c r="B28" i="11"/>
  <c r="C28" i="11" s="1"/>
  <c r="A30" i="11"/>
  <c r="A30" i="26"/>
  <c r="B28" i="26"/>
  <c r="C28" i="26" s="1"/>
  <c r="A31" i="30"/>
  <c r="B29" i="30"/>
  <c r="C29" i="30" s="1"/>
  <c r="A34" i="30"/>
  <c r="B32" i="30"/>
  <c r="C32" i="30" s="1"/>
  <c r="C32" i="31"/>
  <c r="A34" i="31"/>
  <c r="A33" i="31"/>
  <c r="C31" i="31"/>
  <c r="B32" i="34"/>
  <c r="C32" i="34" s="1"/>
  <c r="A34" i="34"/>
  <c r="B31" i="34"/>
  <c r="C31" i="34" s="1"/>
  <c r="A33" i="34"/>
  <c r="A40" i="40" l="1"/>
  <c r="B38" i="40"/>
  <c r="C38" i="40" s="1"/>
  <c r="B39" i="40"/>
  <c r="C39" i="40" s="1"/>
  <c r="A41" i="40"/>
  <c r="B34" i="39"/>
  <c r="C34" i="39" s="1"/>
  <c r="A36" i="39"/>
  <c r="A37" i="39"/>
  <c r="B35" i="39"/>
  <c r="C35" i="39" s="1"/>
  <c r="B29" i="12"/>
  <c r="C29" i="12" s="1"/>
  <c r="A31" i="12"/>
  <c r="B32" i="23"/>
  <c r="C32" i="23" s="1"/>
  <c r="A34" i="23"/>
  <c r="A31" i="10"/>
  <c r="B29" i="10"/>
  <c r="C29" i="10" s="1"/>
  <c r="B34" i="19"/>
  <c r="C34" i="19" s="1"/>
  <c r="A36" i="19"/>
  <c r="B33" i="25"/>
  <c r="C33" i="25" s="1"/>
  <c r="A35" i="25"/>
  <c r="B37" i="17"/>
  <c r="C37" i="17" s="1"/>
  <c r="A39" i="17"/>
  <c r="B31" i="13"/>
  <c r="C31" i="13" s="1"/>
  <c r="A33" i="13"/>
  <c r="A36" i="37"/>
  <c r="B34" i="37"/>
  <c r="C34" i="37" s="1"/>
  <c r="B32" i="37"/>
  <c r="C32" i="37" s="1"/>
  <c r="A35" i="37"/>
  <c r="B29" i="35"/>
  <c r="C29" i="35" s="1"/>
  <c r="A31" i="35"/>
  <c r="B32" i="35"/>
  <c r="C32" i="35" s="1"/>
  <c r="A34" i="35"/>
  <c r="B29" i="22"/>
  <c r="C29" i="22" s="1"/>
  <c r="A31" i="22"/>
  <c r="B31" i="24"/>
  <c r="C31" i="24" s="1"/>
  <c r="A33" i="24"/>
  <c r="B35" i="21"/>
  <c r="C35" i="21" s="1"/>
  <c r="A37" i="21"/>
  <c r="B35" i="29"/>
  <c r="C35" i="29" s="1"/>
  <c r="A37" i="29"/>
  <c r="A36" i="25"/>
  <c r="B34" i="25"/>
  <c r="C34" i="25" s="1"/>
  <c r="B32" i="13"/>
  <c r="C32" i="13" s="1"/>
  <c r="A34" i="13"/>
  <c r="B30" i="12"/>
  <c r="C30" i="12" s="1"/>
  <c r="A32" i="12"/>
  <c r="B33" i="26"/>
  <c r="C33" i="26" s="1"/>
  <c r="A35" i="26"/>
  <c r="B36" i="27"/>
  <c r="C36" i="27" s="1"/>
  <c r="A38" i="27"/>
  <c r="A36" i="22"/>
  <c r="B34" i="22"/>
  <c r="C34" i="22" s="1"/>
  <c r="B32" i="21"/>
  <c r="C32" i="21" s="1"/>
  <c r="A34" i="21"/>
  <c r="B33" i="11"/>
  <c r="C33" i="11" s="1"/>
  <c r="A35" i="11"/>
  <c r="B34" i="16"/>
  <c r="C34" i="16" s="1"/>
  <c r="A36" i="16"/>
  <c r="B32" i="20"/>
  <c r="C32" i="20" s="1"/>
  <c r="A34" i="20"/>
  <c r="B29" i="20"/>
  <c r="C29" i="20" s="1"/>
  <c r="A31" i="20"/>
  <c r="B33" i="16"/>
  <c r="C33" i="16" s="1"/>
  <c r="A35" i="16"/>
  <c r="B28" i="28"/>
  <c r="C28" i="28" s="1"/>
  <c r="A30" i="28"/>
  <c r="B29" i="32"/>
  <c r="C29" i="32" s="1"/>
  <c r="A31" i="32"/>
  <c r="B43" i="6"/>
  <c r="C43" i="6" s="1"/>
  <c r="A45" i="6"/>
  <c r="B28" i="15"/>
  <c r="C28" i="15" s="1"/>
  <c r="A30" i="15"/>
  <c r="B31" i="15"/>
  <c r="C31" i="15" s="1"/>
  <c r="A33" i="15"/>
  <c r="B34" i="29"/>
  <c r="C34" i="29" s="1"/>
  <c r="A36" i="29"/>
  <c r="B29" i="28"/>
  <c r="C29" i="28" s="1"/>
  <c r="A31" i="28"/>
  <c r="B33" i="27"/>
  <c r="C33" i="27" s="1"/>
  <c r="A35" i="27"/>
  <c r="B30" i="10"/>
  <c r="C30" i="10" s="1"/>
  <c r="A32" i="10"/>
  <c r="B30" i="32"/>
  <c r="C30" i="32" s="1"/>
  <c r="A32" i="32"/>
  <c r="B41" i="23"/>
  <c r="C41" i="23" s="1"/>
  <c r="A43" i="23"/>
  <c r="A34" i="24"/>
  <c r="B32" i="24"/>
  <c r="C32" i="24" s="1"/>
  <c r="A46" i="6"/>
  <c r="B44" i="6"/>
  <c r="C44" i="6" s="1"/>
  <c r="B30" i="11"/>
  <c r="C30" i="11" s="1"/>
  <c r="A32" i="11"/>
  <c r="B35" i="19"/>
  <c r="C35" i="19" s="1"/>
  <c r="A37" i="19"/>
  <c r="A32" i="26"/>
  <c r="B30" i="26"/>
  <c r="C30" i="26" s="1"/>
  <c r="B31" i="30"/>
  <c r="C31" i="30" s="1"/>
  <c r="A33" i="30"/>
  <c r="B34" i="30"/>
  <c r="C34" i="30" s="1"/>
  <c r="A36" i="30"/>
  <c r="C34" i="31"/>
  <c r="A36" i="31"/>
  <c r="A35" i="31"/>
  <c r="C33" i="31"/>
  <c r="B34" i="34"/>
  <c r="C34" i="34" s="1"/>
  <c r="A36" i="34"/>
  <c r="A35" i="34"/>
  <c r="A39" i="34" s="1"/>
  <c r="B39" i="34" s="1"/>
  <c r="C39" i="34" s="1"/>
  <c r="B33" i="34"/>
  <c r="C33" i="34" s="1"/>
  <c r="A43" i="40" l="1"/>
  <c r="B41" i="40"/>
  <c r="C41" i="40" s="1"/>
  <c r="B40" i="40"/>
  <c r="C40" i="40" s="1"/>
  <c r="A42" i="40"/>
  <c r="B37" i="39"/>
  <c r="C37" i="39" s="1"/>
  <c r="A39" i="39"/>
  <c r="A38" i="39"/>
  <c r="B36" i="39"/>
  <c r="C36" i="39" s="1"/>
  <c r="A33" i="10"/>
  <c r="B31" i="10"/>
  <c r="C31" i="10" s="1"/>
  <c r="B39" i="17"/>
  <c r="C39" i="17" s="1"/>
  <c r="A41" i="17"/>
  <c r="B36" i="19"/>
  <c r="C36" i="19" s="1"/>
  <c r="A38" i="19"/>
  <c r="A36" i="23"/>
  <c r="B34" i="23"/>
  <c r="C34" i="23" s="1"/>
  <c r="A35" i="13"/>
  <c r="B33" i="13"/>
  <c r="C33" i="13" s="1"/>
  <c r="A37" i="25"/>
  <c r="B35" i="25"/>
  <c r="C35" i="25" s="1"/>
  <c r="B31" i="12"/>
  <c r="C31" i="12" s="1"/>
  <c r="A33" i="12"/>
  <c r="B36" i="37"/>
  <c r="C36" i="37" s="1"/>
  <c r="A38" i="37"/>
  <c r="B35" i="37"/>
  <c r="C35" i="37" s="1"/>
  <c r="A37" i="37"/>
  <c r="A36" i="35"/>
  <c r="B34" i="35"/>
  <c r="C34" i="35" s="1"/>
  <c r="B31" i="35"/>
  <c r="C31" i="35" s="1"/>
  <c r="A33" i="35"/>
  <c r="B43" i="23"/>
  <c r="C43" i="23" s="1"/>
  <c r="A45" i="23"/>
  <c r="B31" i="28"/>
  <c r="C31" i="28" s="1"/>
  <c r="A33" i="28"/>
  <c r="B35" i="16"/>
  <c r="C35" i="16" s="1"/>
  <c r="A37" i="16"/>
  <c r="A33" i="20"/>
  <c r="B31" i="20"/>
  <c r="C31" i="20" s="1"/>
  <c r="B34" i="21"/>
  <c r="C34" i="21" s="1"/>
  <c r="A36" i="21"/>
  <c r="B33" i="24"/>
  <c r="C33" i="24" s="1"/>
  <c r="A35" i="24"/>
  <c r="A48" i="6"/>
  <c r="B46" i="6"/>
  <c r="C46" i="6" s="1"/>
  <c r="A38" i="25"/>
  <c r="B36" i="25"/>
  <c r="C36" i="25" s="1"/>
  <c r="B32" i="10"/>
  <c r="C32" i="10" s="1"/>
  <c r="A34" i="10"/>
  <c r="B33" i="15"/>
  <c r="C33" i="15" s="1"/>
  <c r="A35" i="15"/>
  <c r="B31" i="32"/>
  <c r="C31" i="32" s="1"/>
  <c r="A33" i="32"/>
  <c r="A38" i="16"/>
  <c r="B36" i="16"/>
  <c r="C36" i="16" s="1"/>
  <c r="B38" i="27"/>
  <c r="C38" i="27" s="1"/>
  <c r="A40" i="27"/>
  <c r="B32" i="12"/>
  <c r="C32" i="12" s="1"/>
  <c r="A34" i="12"/>
  <c r="A34" i="32"/>
  <c r="B32" i="32"/>
  <c r="C32" i="32" s="1"/>
  <c r="B35" i="27"/>
  <c r="C35" i="27" s="1"/>
  <c r="A37" i="27"/>
  <c r="B36" i="29"/>
  <c r="C36" i="29" s="1"/>
  <c r="A38" i="29"/>
  <c r="B30" i="15"/>
  <c r="C30" i="15" s="1"/>
  <c r="A32" i="15"/>
  <c r="B45" i="6"/>
  <c r="C45" i="6" s="1"/>
  <c r="A47" i="6"/>
  <c r="B30" i="28"/>
  <c r="C30" i="28" s="1"/>
  <c r="A32" i="28"/>
  <c r="B34" i="20"/>
  <c r="C34" i="20" s="1"/>
  <c r="A36" i="20"/>
  <c r="B35" i="11"/>
  <c r="C35" i="11" s="1"/>
  <c r="A37" i="11"/>
  <c r="B35" i="26"/>
  <c r="C35" i="26" s="1"/>
  <c r="A37" i="26"/>
  <c r="B34" i="13"/>
  <c r="C34" i="13" s="1"/>
  <c r="A36" i="13"/>
  <c r="B37" i="29"/>
  <c r="C37" i="29" s="1"/>
  <c r="A39" i="29"/>
  <c r="B37" i="21"/>
  <c r="C37" i="21" s="1"/>
  <c r="A39" i="21"/>
  <c r="B31" i="22"/>
  <c r="C31" i="22" s="1"/>
  <c r="A33" i="22"/>
  <c r="B34" i="24"/>
  <c r="C34" i="24" s="1"/>
  <c r="A36" i="24"/>
  <c r="B36" i="22"/>
  <c r="C36" i="22" s="1"/>
  <c r="A38" i="22"/>
  <c r="A34" i="26"/>
  <c r="B32" i="26"/>
  <c r="C32" i="26" s="1"/>
  <c r="B37" i="19"/>
  <c r="C37" i="19" s="1"/>
  <c r="A39" i="19"/>
  <c r="B32" i="11"/>
  <c r="C32" i="11" s="1"/>
  <c r="A34" i="11"/>
  <c r="A35" i="30"/>
  <c r="B33" i="30"/>
  <c r="C33" i="30" s="1"/>
  <c r="A38" i="30"/>
  <c r="B36" i="30"/>
  <c r="C36" i="30" s="1"/>
  <c r="A39" i="31"/>
  <c r="C36" i="31"/>
  <c r="A38" i="31"/>
  <c r="C35" i="31"/>
  <c r="B36" i="34"/>
  <c r="C36" i="34" s="1"/>
  <c r="A40" i="34"/>
  <c r="B35" i="34"/>
  <c r="C35" i="34" s="1"/>
  <c r="A44" i="40" l="1"/>
  <c r="B42" i="40"/>
  <c r="C42" i="40" s="1"/>
  <c r="B43" i="40"/>
  <c r="C43" i="40" s="1"/>
  <c r="A45" i="40"/>
  <c r="B38" i="39"/>
  <c r="C38" i="39" s="1"/>
  <c r="A40" i="39"/>
  <c r="A41" i="39"/>
  <c r="B39" i="39"/>
  <c r="C39" i="39" s="1"/>
  <c r="A43" i="17"/>
  <c r="B41" i="17"/>
  <c r="C41" i="17" s="1"/>
  <c r="B37" i="25"/>
  <c r="C37" i="25" s="1"/>
  <c r="A39" i="25"/>
  <c r="B36" i="23"/>
  <c r="C36" i="23" s="1"/>
  <c r="A38" i="23"/>
  <c r="A35" i="12"/>
  <c r="B33" i="12"/>
  <c r="C33" i="12" s="1"/>
  <c r="B38" i="19"/>
  <c r="C38" i="19" s="1"/>
  <c r="A40" i="19"/>
  <c r="A37" i="13"/>
  <c r="B35" i="13"/>
  <c r="C35" i="13" s="1"/>
  <c r="B33" i="10"/>
  <c r="C33" i="10" s="1"/>
  <c r="A35" i="10"/>
  <c r="B37" i="37"/>
  <c r="C37" i="37" s="1"/>
  <c r="A39" i="37"/>
  <c r="A41" i="37"/>
  <c r="B38" i="37"/>
  <c r="C38" i="37" s="1"/>
  <c r="B33" i="35"/>
  <c r="C33" i="35" s="1"/>
  <c r="A35" i="35"/>
  <c r="B36" i="35"/>
  <c r="C36" i="35" s="1"/>
  <c r="A38" i="35"/>
  <c r="B33" i="22"/>
  <c r="C33" i="22" s="1"/>
  <c r="A35" i="22"/>
  <c r="B47" i="6"/>
  <c r="C47" i="6" s="1"/>
  <c r="A49" i="6"/>
  <c r="B38" i="29"/>
  <c r="C38" i="29" s="1"/>
  <c r="A40" i="29"/>
  <c r="A37" i="15"/>
  <c r="B35" i="15"/>
  <c r="C35" i="15" s="1"/>
  <c r="A38" i="21"/>
  <c r="B36" i="21"/>
  <c r="C36" i="21" s="1"/>
  <c r="B34" i="32"/>
  <c r="C34" i="32" s="1"/>
  <c r="A36" i="32"/>
  <c r="B38" i="16"/>
  <c r="C38" i="16" s="1"/>
  <c r="A40" i="16"/>
  <c r="A40" i="25"/>
  <c r="B38" i="25"/>
  <c r="C38" i="25" s="1"/>
  <c r="A38" i="24"/>
  <c r="B36" i="24"/>
  <c r="C36" i="24" s="1"/>
  <c r="B36" i="13"/>
  <c r="C36" i="13" s="1"/>
  <c r="A38" i="13"/>
  <c r="B37" i="11"/>
  <c r="C37" i="11" s="1"/>
  <c r="A39" i="11"/>
  <c r="B34" i="12"/>
  <c r="C34" i="12" s="1"/>
  <c r="A36" i="12"/>
  <c r="B35" i="24"/>
  <c r="C35" i="24" s="1"/>
  <c r="A37" i="24"/>
  <c r="B37" i="16"/>
  <c r="C37" i="16" s="1"/>
  <c r="A39" i="16"/>
  <c r="B33" i="28"/>
  <c r="C33" i="28" s="1"/>
  <c r="A35" i="28"/>
  <c r="A40" i="22"/>
  <c r="B38" i="22"/>
  <c r="C38" i="22" s="1"/>
  <c r="B39" i="21"/>
  <c r="C39" i="21" s="1"/>
  <c r="A41" i="21"/>
  <c r="B39" i="29"/>
  <c r="C39" i="29" s="1"/>
  <c r="A41" i="29"/>
  <c r="B37" i="26"/>
  <c r="C37" i="26" s="1"/>
  <c r="A39" i="26"/>
  <c r="B36" i="20"/>
  <c r="C36" i="20" s="1"/>
  <c r="A38" i="20"/>
  <c r="B32" i="28"/>
  <c r="C32" i="28" s="1"/>
  <c r="A34" i="28"/>
  <c r="B32" i="15"/>
  <c r="C32" i="15" s="1"/>
  <c r="A34" i="15"/>
  <c r="B37" i="27"/>
  <c r="C37" i="27" s="1"/>
  <c r="A39" i="27"/>
  <c r="B40" i="27"/>
  <c r="C40" i="27" s="1"/>
  <c r="A42" i="27"/>
  <c r="B33" i="32"/>
  <c r="C33" i="32" s="1"/>
  <c r="A35" i="32"/>
  <c r="B34" i="10"/>
  <c r="C34" i="10" s="1"/>
  <c r="A36" i="10"/>
  <c r="A47" i="23"/>
  <c r="B45" i="23"/>
  <c r="C45" i="23" s="1"/>
  <c r="A50" i="6"/>
  <c r="B48" i="6"/>
  <c r="C48" i="6" s="1"/>
  <c r="A35" i="20"/>
  <c r="B33" i="20"/>
  <c r="C33" i="20" s="1"/>
  <c r="B34" i="11"/>
  <c r="C34" i="11" s="1"/>
  <c r="A36" i="11"/>
  <c r="B39" i="19"/>
  <c r="C39" i="19" s="1"/>
  <c r="A41" i="19"/>
  <c r="A36" i="26"/>
  <c r="B34" i="26"/>
  <c r="C34" i="26" s="1"/>
  <c r="A37" i="30"/>
  <c r="B35" i="30"/>
  <c r="C35" i="30" s="1"/>
  <c r="B38" i="30"/>
  <c r="C38" i="30" s="1"/>
  <c r="A40" i="30"/>
  <c r="A41" i="31"/>
  <c r="C39" i="31"/>
  <c r="A40" i="31"/>
  <c r="C38" i="31"/>
  <c r="B40" i="34"/>
  <c r="C40" i="34" s="1"/>
  <c r="A42" i="34"/>
  <c r="A41" i="34"/>
  <c r="A47" i="40" l="1"/>
  <c r="B45" i="40"/>
  <c r="C45" i="40" s="1"/>
  <c r="B44" i="40"/>
  <c r="C44" i="40" s="1"/>
  <c r="A46" i="40"/>
  <c r="A43" i="39"/>
  <c r="B41" i="39"/>
  <c r="C41" i="39" s="1"/>
  <c r="A42" i="39"/>
  <c r="B40" i="39"/>
  <c r="C40" i="39" s="1"/>
  <c r="B39" i="25"/>
  <c r="C39" i="25" s="1"/>
  <c r="A41" i="25"/>
  <c r="A39" i="13"/>
  <c r="B37" i="13"/>
  <c r="C37" i="13" s="1"/>
  <c r="B35" i="12"/>
  <c r="C35" i="12" s="1"/>
  <c r="A37" i="12"/>
  <c r="B35" i="10"/>
  <c r="C35" i="10" s="1"/>
  <c r="A37" i="10"/>
  <c r="B40" i="19"/>
  <c r="C40" i="19" s="1"/>
  <c r="A42" i="19"/>
  <c r="B38" i="23"/>
  <c r="C38" i="23" s="1"/>
  <c r="A40" i="23"/>
  <c r="A45" i="17"/>
  <c r="B43" i="17"/>
  <c r="C43" i="17" s="1"/>
  <c r="B39" i="37"/>
  <c r="C39" i="37" s="1"/>
  <c r="A42" i="37"/>
  <c r="B41" i="37"/>
  <c r="C41" i="37" s="1"/>
  <c r="A43" i="37"/>
  <c r="A40" i="35"/>
  <c r="B38" i="35"/>
  <c r="C38" i="35" s="1"/>
  <c r="B35" i="35"/>
  <c r="C35" i="35" s="1"/>
  <c r="A37" i="35"/>
  <c r="B36" i="10"/>
  <c r="C36" i="10" s="1"/>
  <c r="A38" i="10"/>
  <c r="B42" i="27"/>
  <c r="C42" i="27" s="1"/>
  <c r="A44" i="27"/>
  <c r="B39" i="27"/>
  <c r="C39" i="27" s="1"/>
  <c r="A41" i="27"/>
  <c r="B34" i="28"/>
  <c r="C34" i="28" s="1"/>
  <c r="A36" i="28"/>
  <c r="B39" i="26"/>
  <c r="C39" i="26" s="1"/>
  <c r="A41" i="26"/>
  <c r="B41" i="21"/>
  <c r="C41" i="21" s="1"/>
  <c r="A43" i="21"/>
  <c r="B40" i="16"/>
  <c r="C40" i="16" s="1"/>
  <c r="A42" i="16"/>
  <c r="B49" i="6"/>
  <c r="C49" i="6" s="1"/>
  <c r="A51" i="6"/>
  <c r="B47" i="23"/>
  <c r="C47" i="23" s="1"/>
  <c r="A49" i="23"/>
  <c r="A42" i="22"/>
  <c r="B40" i="22"/>
  <c r="C40" i="22" s="1"/>
  <c r="A40" i="24"/>
  <c r="B38" i="24"/>
  <c r="C38" i="24" s="1"/>
  <c r="B37" i="15"/>
  <c r="C37" i="15" s="1"/>
  <c r="A39" i="15"/>
  <c r="B39" i="16"/>
  <c r="C39" i="16" s="1"/>
  <c r="A41" i="16"/>
  <c r="B36" i="12"/>
  <c r="C36" i="12" s="1"/>
  <c r="A38" i="12"/>
  <c r="B38" i="13"/>
  <c r="C38" i="13" s="1"/>
  <c r="A40" i="13"/>
  <c r="B35" i="32"/>
  <c r="C35" i="32" s="1"/>
  <c r="A37" i="32"/>
  <c r="B34" i="15"/>
  <c r="C34" i="15" s="1"/>
  <c r="A36" i="15"/>
  <c r="B38" i="20"/>
  <c r="C38" i="20" s="1"/>
  <c r="A40" i="20"/>
  <c r="B41" i="29"/>
  <c r="C41" i="29" s="1"/>
  <c r="A43" i="29"/>
  <c r="B35" i="28"/>
  <c r="C35" i="28" s="1"/>
  <c r="A37" i="28"/>
  <c r="B37" i="24"/>
  <c r="C37" i="24" s="1"/>
  <c r="A39" i="24"/>
  <c r="A41" i="11"/>
  <c r="B39" i="11"/>
  <c r="C39" i="11" s="1"/>
  <c r="B36" i="32"/>
  <c r="C36" i="32" s="1"/>
  <c r="A38" i="32"/>
  <c r="B40" i="29"/>
  <c r="C40" i="29" s="1"/>
  <c r="A42" i="29"/>
  <c r="B35" i="22"/>
  <c r="C35" i="22" s="1"/>
  <c r="A37" i="22"/>
  <c r="A37" i="20"/>
  <c r="B35" i="20"/>
  <c r="C35" i="20" s="1"/>
  <c r="A52" i="6"/>
  <c r="B52" i="6" s="1"/>
  <c r="C52" i="6" s="1"/>
  <c r="B50" i="6"/>
  <c r="C50" i="6" s="1"/>
  <c r="A42" i="25"/>
  <c r="B40" i="25"/>
  <c r="C40" i="25" s="1"/>
  <c r="B38" i="21"/>
  <c r="C38" i="21" s="1"/>
  <c r="A40" i="21"/>
  <c r="B41" i="19"/>
  <c r="C41" i="19" s="1"/>
  <c r="A43" i="19"/>
  <c r="B36" i="11"/>
  <c r="C36" i="11" s="1"/>
  <c r="A38" i="11"/>
  <c r="A38" i="26"/>
  <c r="B36" i="26"/>
  <c r="C36" i="26" s="1"/>
  <c r="A39" i="30"/>
  <c r="B37" i="30"/>
  <c r="C37" i="30" s="1"/>
  <c r="A42" i="30"/>
  <c r="B40" i="30"/>
  <c r="C40" i="30" s="1"/>
  <c r="C41" i="31"/>
  <c r="A43" i="31"/>
  <c r="A42" i="31"/>
  <c r="C40" i="31"/>
  <c r="B42" i="34"/>
  <c r="C42" i="34" s="1"/>
  <c r="A44" i="34"/>
  <c r="B41" i="34"/>
  <c r="C41" i="34" s="1"/>
  <c r="A43" i="34"/>
  <c r="A48" i="40" l="1"/>
  <c r="B46" i="40"/>
  <c r="C46" i="40" s="1"/>
  <c r="A49" i="40"/>
  <c r="B47" i="40"/>
  <c r="C47" i="40" s="1"/>
  <c r="B42" i="39"/>
  <c r="C42" i="39" s="1"/>
  <c r="A44" i="39"/>
  <c r="A45" i="39"/>
  <c r="B43" i="39"/>
  <c r="C43" i="39" s="1"/>
  <c r="B45" i="17"/>
  <c r="C45" i="17" s="1"/>
  <c r="A47" i="17"/>
  <c r="B40" i="23"/>
  <c r="C40" i="23" s="1"/>
  <c r="A42" i="23"/>
  <c r="A39" i="10"/>
  <c r="B37" i="10"/>
  <c r="C37" i="10" s="1"/>
  <c r="B39" i="13"/>
  <c r="C39" i="13" s="1"/>
  <c r="A41" i="13"/>
  <c r="B42" i="19"/>
  <c r="C42" i="19" s="1"/>
  <c r="A44" i="19"/>
  <c r="A39" i="12"/>
  <c r="B37" i="12"/>
  <c r="C37" i="12" s="1"/>
  <c r="B41" i="25"/>
  <c r="C41" i="25" s="1"/>
  <c r="A43" i="25"/>
  <c r="A45" i="37"/>
  <c r="B43" i="37"/>
  <c r="C43" i="37" s="1"/>
  <c r="B42" i="37"/>
  <c r="C42" i="37" s="1"/>
  <c r="A44" i="37"/>
  <c r="B37" i="35"/>
  <c r="C37" i="35" s="1"/>
  <c r="A39" i="35"/>
  <c r="B40" i="35"/>
  <c r="C40" i="35" s="1"/>
  <c r="A42" i="35"/>
  <c r="B38" i="12"/>
  <c r="C38" i="12" s="1"/>
  <c r="A40" i="12"/>
  <c r="B39" i="15"/>
  <c r="C39" i="15" s="1"/>
  <c r="A41" i="15"/>
  <c r="B49" i="23"/>
  <c r="C49" i="23" s="1"/>
  <c r="A51" i="23"/>
  <c r="B41" i="11"/>
  <c r="C41" i="11" s="1"/>
  <c r="A43" i="11"/>
  <c r="A42" i="24"/>
  <c r="B40" i="24"/>
  <c r="C40" i="24" s="1"/>
  <c r="B37" i="22"/>
  <c r="C37" i="22" s="1"/>
  <c r="A39" i="22"/>
  <c r="A40" i="32"/>
  <c r="B38" i="32"/>
  <c r="C38" i="32" s="1"/>
  <c r="B37" i="28"/>
  <c r="C37" i="28" s="1"/>
  <c r="A39" i="28"/>
  <c r="B40" i="20"/>
  <c r="C40" i="20" s="1"/>
  <c r="A42" i="20"/>
  <c r="B51" i="6"/>
  <c r="C51" i="6" s="1"/>
  <c r="A53" i="6"/>
  <c r="B53" i="6" s="1"/>
  <c r="C53" i="6" s="1"/>
  <c r="B43" i="21"/>
  <c r="C43" i="21" s="1"/>
  <c r="A45" i="21"/>
  <c r="B36" i="28"/>
  <c r="C36" i="28" s="1"/>
  <c r="A38" i="28"/>
  <c r="B44" i="27"/>
  <c r="C44" i="27" s="1"/>
  <c r="A46" i="27"/>
  <c r="A44" i="25"/>
  <c r="B42" i="25"/>
  <c r="C42" i="25" s="1"/>
  <c r="B40" i="21"/>
  <c r="C40" i="21" s="1"/>
  <c r="A42" i="21"/>
  <c r="B42" i="29"/>
  <c r="C42" i="29" s="1"/>
  <c r="A44" i="29"/>
  <c r="B39" i="24"/>
  <c r="C39" i="24" s="1"/>
  <c r="A41" i="24"/>
  <c r="B43" i="29"/>
  <c r="C43" i="29" s="1"/>
  <c r="A45" i="29"/>
  <c r="B36" i="15"/>
  <c r="C36" i="15" s="1"/>
  <c r="A38" i="15"/>
  <c r="B37" i="32"/>
  <c r="C37" i="32" s="1"/>
  <c r="A39" i="32"/>
  <c r="B40" i="13"/>
  <c r="C40" i="13" s="1"/>
  <c r="A42" i="13"/>
  <c r="B41" i="16"/>
  <c r="C41" i="16" s="1"/>
  <c r="A43" i="16"/>
  <c r="B42" i="16"/>
  <c r="C42" i="16" s="1"/>
  <c r="A44" i="16"/>
  <c r="A43" i="26"/>
  <c r="B41" i="26"/>
  <c r="C41" i="26" s="1"/>
  <c r="B41" i="27"/>
  <c r="C41" i="27" s="1"/>
  <c r="A43" i="27"/>
  <c r="B38" i="10"/>
  <c r="C38" i="10" s="1"/>
  <c r="A40" i="10"/>
  <c r="B37" i="20"/>
  <c r="C37" i="20" s="1"/>
  <c r="A39" i="20"/>
  <c r="B42" i="22"/>
  <c r="C42" i="22" s="1"/>
  <c r="A44" i="22"/>
  <c r="B38" i="11"/>
  <c r="C38" i="11" s="1"/>
  <c r="A40" i="11"/>
  <c r="B43" i="19"/>
  <c r="C43" i="19" s="1"/>
  <c r="A45" i="19"/>
  <c r="A40" i="26"/>
  <c r="B38" i="26"/>
  <c r="C38" i="26" s="1"/>
  <c r="A41" i="30"/>
  <c r="B39" i="30"/>
  <c r="C39" i="30" s="1"/>
  <c r="B42" i="30"/>
  <c r="C42" i="30" s="1"/>
  <c r="A44" i="30"/>
  <c r="C43" i="31"/>
  <c r="A46" i="31"/>
  <c r="A45" i="31"/>
  <c r="C42" i="31"/>
  <c r="A45" i="34"/>
  <c r="B43" i="34"/>
  <c r="C43" i="34" s="1"/>
  <c r="B44" i="34"/>
  <c r="C44" i="34" s="1"/>
  <c r="A46" i="34"/>
  <c r="A51" i="40" l="1"/>
  <c r="B49" i="40"/>
  <c r="C49" i="40" s="1"/>
  <c r="B48" i="40"/>
  <c r="C48" i="40" s="1"/>
  <c r="A50" i="40"/>
  <c r="A47" i="39"/>
  <c r="B45" i="39"/>
  <c r="C45" i="39" s="1"/>
  <c r="A46" i="39"/>
  <c r="B44" i="39"/>
  <c r="C44" i="39" s="1"/>
  <c r="B41" i="13"/>
  <c r="C41" i="13" s="1"/>
  <c r="A43" i="13"/>
  <c r="B42" i="23"/>
  <c r="C42" i="23" s="1"/>
  <c r="A44" i="23"/>
  <c r="A41" i="12"/>
  <c r="B39" i="12"/>
  <c r="C39" i="12" s="1"/>
  <c r="A45" i="25"/>
  <c r="B43" i="25"/>
  <c r="C43" i="25" s="1"/>
  <c r="B44" i="19"/>
  <c r="C44" i="19" s="1"/>
  <c r="A46" i="19"/>
  <c r="B47" i="17"/>
  <c r="C47" i="17" s="1"/>
  <c r="A49" i="17"/>
  <c r="B39" i="10"/>
  <c r="C39" i="10" s="1"/>
  <c r="A41" i="10"/>
  <c r="B44" i="37"/>
  <c r="C44" i="37" s="1"/>
  <c r="A46" i="37"/>
  <c r="B45" i="37"/>
  <c r="C45" i="37" s="1"/>
  <c r="A47" i="37"/>
  <c r="B39" i="35"/>
  <c r="C39" i="35" s="1"/>
  <c r="A41" i="35"/>
  <c r="A44" i="35"/>
  <c r="B42" i="35"/>
  <c r="C42" i="35" s="1"/>
  <c r="A41" i="20"/>
  <c r="B39" i="20"/>
  <c r="C39" i="20" s="1"/>
  <c r="B40" i="10"/>
  <c r="C40" i="10" s="1"/>
  <c r="A42" i="10"/>
  <c r="B42" i="13"/>
  <c r="C42" i="13" s="1"/>
  <c r="A44" i="13"/>
  <c r="B38" i="15"/>
  <c r="C38" i="15" s="1"/>
  <c r="A40" i="15"/>
  <c r="B41" i="24"/>
  <c r="C41" i="24" s="1"/>
  <c r="A43" i="24"/>
  <c r="B44" i="29"/>
  <c r="C44" i="29" s="1"/>
  <c r="A46" i="29"/>
  <c r="B42" i="20"/>
  <c r="C42" i="20" s="1"/>
  <c r="A44" i="20"/>
  <c r="B41" i="15"/>
  <c r="C41" i="15" s="1"/>
  <c r="A43" i="15"/>
  <c r="B44" i="25"/>
  <c r="C44" i="25" s="1"/>
  <c r="A46" i="25"/>
  <c r="A42" i="32"/>
  <c r="B40" i="32"/>
  <c r="C40" i="32" s="1"/>
  <c r="B42" i="24"/>
  <c r="C42" i="24" s="1"/>
  <c r="A44" i="24"/>
  <c r="B44" i="22"/>
  <c r="C44" i="22" s="1"/>
  <c r="A46" i="22"/>
  <c r="B38" i="28"/>
  <c r="C38" i="28" s="1"/>
  <c r="A40" i="28"/>
  <c r="B43" i="11"/>
  <c r="C43" i="11" s="1"/>
  <c r="A45" i="11"/>
  <c r="B43" i="26"/>
  <c r="C43" i="26" s="1"/>
  <c r="A45" i="26"/>
  <c r="B43" i="27"/>
  <c r="C43" i="27" s="1"/>
  <c r="A45" i="27"/>
  <c r="A46" i="16"/>
  <c r="B44" i="16"/>
  <c r="C44" i="16" s="1"/>
  <c r="B43" i="16"/>
  <c r="C43" i="16" s="1"/>
  <c r="A45" i="16"/>
  <c r="B39" i="32"/>
  <c r="C39" i="32" s="1"/>
  <c r="A41" i="32"/>
  <c r="B45" i="29"/>
  <c r="C45" i="29" s="1"/>
  <c r="A47" i="29"/>
  <c r="B42" i="21"/>
  <c r="C42" i="21" s="1"/>
  <c r="A44" i="21"/>
  <c r="B46" i="27"/>
  <c r="C46" i="27" s="1"/>
  <c r="A48" i="27"/>
  <c r="B45" i="21"/>
  <c r="C45" i="21" s="1"/>
  <c r="A47" i="21"/>
  <c r="B39" i="28"/>
  <c r="C39" i="28" s="1"/>
  <c r="A41" i="28"/>
  <c r="B39" i="22"/>
  <c r="C39" i="22" s="1"/>
  <c r="A41" i="22"/>
  <c r="B51" i="23"/>
  <c r="C51" i="23" s="1"/>
  <c r="A53" i="23"/>
  <c r="B40" i="12"/>
  <c r="C40" i="12" s="1"/>
  <c r="A42" i="12"/>
  <c r="B45" i="19"/>
  <c r="C45" i="19" s="1"/>
  <c r="A47" i="19"/>
  <c r="B40" i="11"/>
  <c r="C40" i="11" s="1"/>
  <c r="A42" i="11"/>
  <c r="A42" i="26"/>
  <c r="B40" i="26"/>
  <c r="C40" i="26" s="1"/>
  <c r="B41" i="30"/>
  <c r="C41" i="30" s="1"/>
  <c r="A43" i="30"/>
  <c r="A46" i="30"/>
  <c r="B44" i="30"/>
  <c r="C44" i="30" s="1"/>
  <c r="A48" i="31"/>
  <c r="C46" i="31"/>
  <c r="A47" i="31"/>
  <c r="C45" i="31"/>
  <c r="B46" i="34"/>
  <c r="C46" i="34" s="1"/>
  <c r="A48" i="34"/>
  <c r="B45" i="34"/>
  <c r="C45" i="34" s="1"/>
  <c r="A47" i="34"/>
  <c r="A53" i="40" l="1"/>
  <c r="B50" i="40"/>
  <c r="C50" i="40" s="1"/>
  <c r="B51" i="40"/>
  <c r="C51" i="40" s="1"/>
  <c r="A54" i="40"/>
  <c r="B46" i="39"/>
  <c r="C46" i="39" s="1"/>
  <c r="A48" i="39"/>
  <c r="A49" i="39"/>
  <c r="B47" i="39"/>
  <c r="C47" i="39" s="1"/>
  <c r="A51" i="17"/>
  <c r="B49" i="17"/>
  <c r="C49" i="17" s="1"/>
  <c r="B44" i="23"/>
  <c r="C44" i="23" s="1"/>
  <c r="A46" i="23"/>
  <c r="B45" i="25"/>
  <c r="C45" i="25" s="1"/>
  <c r="A47" i="25"/>
  <c r="A43" i="10"/>
  <c r="B41" i="10"/>
  <c r="C41" i="10" s="1"/>
  <c r="A48" i="19"/>
  <c r="B46" i="19"/>
  <c r="C46" i="19" s="1"/>
  <c r="A45" i="13"/>
  <c r="B43" i="13"/>
  <c r="C43" i="13" s="1"/>
  <c r="B41" i="12"/>
  <c r="C41" i="12" s="1"/>
  <c r="A43" i="12"/>
  <c r="B46" i="37"/>
  <c r="C46" i="37" s="1"/>
  <c r="A48" i="37"/>
  <c r="A49" i="37"/>
  <c r="B47" i="37"/>
  <c r="C47" i="37" s="1"/>
  <c r="B41" i="35"/>
  <c r="C41" i="35" s="1"/>
  <c r="A43" i="35"/>
  <c r="B44" i="35"/>
  <c r="C44" i="35" s="1"/>
  <c r="A46" i="35"/>
  <c r="B42" i="12"/>
  <c r="C42" i="12" s="1"/>
  <c r="A44" i="12"/>
  <c r="B41" i="28"/>
  <c r="C41" i="28" s="1"/>
  <c r="A43" i="28"/>
  <c r="B45" i="11"/>
  <c r="C45" i="11" s="1"/>
  <c r="A47" i="11"/>
  <c r="B46" i="22"/>
  <c r="C46" i="22" s="1"/>
  <c r="A48" i="22"/>
  <c r="B42" i="32"/>
  <c r="C42" i="32" s="1"/>
  <c r="A44" i="32"/>
  <c r="B47" i="21"/>
  <c r="C47" i="21" s="1"/>
  <c r="A49" i="21"/>
  <c r="A46" i="21"/>
  <c r="B44" i="21"/>
  <c r="C44" i="21" s="1"/>
  <c r="B47" i="29"/>
  <c r="C47" i="29" s="1"/>
  <c r="A49" i="29"/>
  <c r="B45" i="16"/>
  <c r="C45" i="16" s="1"/>
  <c r="A47" i="16"/>
  <c r="B45" i="27"/>
  <c r="C45" i="27" s="1"/>
  <c r="A47" i="27"/>
  <c r="A45" i="15"/>
  <c r="B43" i="15"/>
  <c r="C43" i="15" s="1"/>
  <c r="B46" i="29"/>
  <c r="C46" i="29" s="1"/>
  <c r="A48" i="29"/>
  <c r="B40" i="15"/>
  <c r="C40" i="15" s="1"/>
  <c r="A42" i="15"/>
  <c r="B42" i="10"/>
  <c r="C42" i="10" s="1"/>
  <c r="A44" i="10"/>
  <c r="A55" i="23"/>
  <c r="B53" i="23"/>
  <c r="C53" i="23" s="1"/>
  <c r="B41" i="22"/>
  <c r="C41" i="22" s="1"/>
  <c r="A43" i="22"/>
  <c r="B48" i="27"/>
  <c r="C48" i="27" s="1"/>
  <c r="A50" i="27"/>
  <c r="B41" i="32"/>
  <c r="C41" i="32" s="1"/>
  <c r="A43" i="32"/>
  <c r="B45" i="26"/>
  <c r="C45" i="26" s="1"/>
  <c r="A47" i="26"/>
  <c r="B40" i="28"/>
  <c r="C40" i="28" s="1"/>
  <c r="A42" i="28"/>
  <c r="B44" i="24"/>
  <c r="C44" i="24" s="1"/>
  <c r="A46" i="24"/>
  <c r="A48" i="25"/>
  <c r="B46" i="25"/>
  <c r="C46" i="25" s="1"/>
  <c r="B44" i="20"/>
  <c r="C44" i="20" s="1"/>
  <c r="A46" i="20"/>
  <c r="B43" i="24"/>
  <c r="C43" i="24" s="1"/>
  <c r="A45" i="24"/>
  <c r="B44" i="13"/>
  <c r="C44" i="13" s="1"/>
  <c r="A46" i="13"/>
  <c r="B46" i="16"/>
  <c r="C46" i="16" s="1"/>
  <c r="A48" i="16"/>
  <c r="A43" i="20"/>
  <c r="B41" i="20"/>
  <c r="C41" i="20" s="1"/>
  <c r="B42" i="11"/>
  <c r="C42" i="11" s="1"/>
  <c r="A44" i="11"/>
  <c r="B47" i="19"/>
  <c r="C47" i="19" s="1"/>
  <c r="A49" i="19"/>
  <c r="A44" i="26"/>
  <c r="B42" i="26"/>
  <c r="C42" i="26" s="1"/>
  <c r="B43" i="30"/>
  <c r="C43" i="30" s="1"/>
  <c r="A45" i="30"/>
  <c r="B46" i="30"/>
  <c r="C46" i="30" s="1"/>
  <c r="A48" i="30"/>
  <c r="A50" i="31"/>
  <c r="C48" i="31"/>
  <c r="A49" i="31"/>
  <c r="C47" i="31"/>
  <c r="A49" i="34"/>
  <c r="B47" i="34"/>
  <c r="C47" i="34" s="1"/>
  <c r="B48" i="34"/>
  <c r="C48" i="34" s="1"/>
  <c r="A50" i="34"/>
  <c r="A56" i="40" l="1"/>
  <c r="B54" i="40"/>
  <c r="C54" i="40" s="1"/>
  <c r="B53" i="40"/>
  <c r="C53" i="40" s="1"/>
  <c r="A55" i="40"/>
  <c r="A51" i="39"/>
  <c r="B49" i="39"/>
  <c r="C49" i="39" s="1"/>
  <c r="A50" i="39"/>
  <c r="B48" i="39"/>
  <c r="C48" i="39" s="1"/>
  <c r="B46" i="23"/>
  <c r="C46" i="23" s="1"/>
  <c r="A48" i="23"/>
  <c r="B45" i="13"/>
  <c r="C45" i="13" s="1"/>
  <c r="A47" i="13"/>
  <c r="B43" i="10"/>
  <c r="C43" i="10" s="1"/>
  <c r="A45" i="10"/>
  <c r="A45" i="12"/>
  <c r="B43" i="12"/>
  <c r="C43" i="12" s="1"/>
  <c r="A49" i="25"/>
  <c r="B47" i="25"/>
  <c r="C47" i="25" s="1"/>
  <c r="B48" i="19"/>
  <c r="C48" i="19" s="1"/>
  <c r="A50" i="19"/>
  <c r="A53" i="17"/>
  <c r="B53" i="17" s="1"/>
  <c r="C53" i="17" s="1"/>
  <c r="B51" i="17"/>
  <c r="C51" i="17" s="1"/>
  <c r="B48" i="37"/>
  <c r="C48" i="37" s="1"/>
  <c r="A50" i="37"/>
  <c r="B49" i="37"/>
  <c r="C49" i="37" s="1"/>
  <c r="A51" i="37"/>
  <c r="A48" i="35"/>
  <c r="B46" i="35"/>
  <c r="C46" i="35" s="1"/>
  <c r="B43" i="35"/>
  <c r="C43" i="35" s="1"/>
  <c r="A45" i="35"/>
  <c r="B48" i="16"/>
  <c r="C48" i="16" s="1"/>
  <c r="A50" i="16"/>
  <c r="B46" i="20"/>
  <c r="C46" i="20" s="1"/>
  <c r="A48" i="20"/>
  <c r="A49" i="26"/>
  <c r="B47" i="26"/>
  <c r="C47" i="26" s="1"/>
  <c r="B50" i="27"/>
  <c r="C50" i="27" s="1"/>
  <c r="A52" i="27"/>
  <c r="B48" i="29"/>
  <c r="C48" i="29" s="1"/>
  <c r="A50" i="29"/>
  <c r="B44" i="32"/>
  <c r="C44" i="32" s="1"/>
  <c r="A46" i="32"/>
  <c r="B55" i="23"/>
  <c r="C55" i="23" s="1"/>
  <c r="A57" i="23"/>
  <c r="B57" i="23" s="1"/>
  <c r="C57" i="23" s="1"/>
  <c r="B46" i="13"/>
  <c r="C46" i="13" s="1"/>
  <c r="A48" i="13"/>
  <c r="A48" i="24"/>
  <c r="B46" i="24"/>
  <c r="C46" i="24" s="1"/>
  <c r="B43" i="32"/>
  <c r="C43" i="32" s="1"/>
  <c r="A45" i="32"/>
  <c r="B44" i="10"/>
  <c r="C44" i="10" s="1"/>
  <c r="A46" i="10"/>
  <c r="B49" i="29"/>
  <c r="C49" i="29" s="1"/>
  <c r="A51" i="29"/>
  <c r="B43" i="28"/>
  <c r="C43" i="28" s="1"/>
  <c r="A45" i="28"/>
  <c r="B45" i="24"/>
  <c r="C45" i="24" s="1"/>
  <c r="A47" i="24"/>
  <c r="B42" i="28"/>
  <c r="C42" i="28" s="1"/>
  <c r="A44" i="28"/>
  <c r="B43" i="22"/>
  <c r="C43" i="22" s="1"/>
  <c r="A45" i="22"/>
  <c r="B42" i="15"/>
  <c r="C42" i="15" s="1"/>
  <c r="A44" i="15"/>
  <c r="B47" i="16"/>
  <c r="C47" i="16" s="1"/>
  <c r="A49" i="16"/>
  <c r="B47" i="11"/>
  <c r="C47" i="11" s="1"/>
  <c r="A49" i="11"/>
  <c r="B44" i="12"/>
  <c r="C44" i="12" s="1"/>
  <c r="A46" i="12"/>
  <c r="B47" i="27"/>
  <c r="C47" i="27" s="1"/>
  <c r="A49" i="27"/>
  <c r="B49" i="21"/>
  <c r="C49" i="21" s="1"/>
  <c r="A51" i="21"/>
  <c r="A50" i="22"/>
  <c r="B48" i="22"/>
  <c r="C48" i="22" s="1"/>
  <c r="A45" i="20"/>
  <c r="B43" i="20"/>
  <c r="C43" i="20" s="1"/>
  <c r="B48" i="25"/>
  <c r="C48" i="25" s="1"/>
  <c r="A50" i="25"/>
  <c r="A47" i="15"/>
  <c r="B45" i="15"/>
  <c r="C45" i="15" s="1"/>
  <c r="B46" i="21"/>
  <c r="C46" i="21" s="1"/>
  <c r="A48" i="21"/>
  <c r="B49" i="19"/>
  <c r="C49" i="19" s="1"/>
  <c r="A51" i="19"/>
  <c r="B44" i="11"/>
  <c r="C44" i="11" s="1"/>
  <c r="A46" i="11"/>
  <c r="A46" i="26"/>
  <c r="B44" i="26"/>
  <c r="C44" i="26" s="1"/>
  <c r="B45" i="30"/>
  <c r="C45" i="30" s="1"/>
  <c r="A47" i="30"/>
  <c r="A50" i="30"/>
  <c r="B48" i="30"/>
  <c r="C48" i="30" s="1"/>
  <c r="C50" i="31"/>
  <c r="A52" i="31"/>
  <c r="A51" i="31"/>
  <c r="C49" i="31"/>
  <c r="B50" i="34"/>
  <c r="C50" i="34" s="1"/>
  <c r="A52" i="34"/>
  <c r="B49" i="34"/>
  <c r="C49" i="34" s="1"/>
  <c r="A51" i="34"/>
  <c r="A57" i="40" l="1"/>
  <c r="B57" i="40" s="1"/>
  <c r="C57" i="40" s="1"/>
  <c r="B55" i="40"/>
  <c r="C55" i="40" s="1"/>
  <c r="B56" i="40"/>
  <c r="C56" i="40" s="1"/>
  <c r="A58" i="40"/>
  <c r="B58" i="40" s="1"/>
  <c r="C58" i="40" s="1"/>
  <c r="B50" i="39"/>
  <c r="C50" i="39" s="1"/>
  <c r="A52" i="39"/>
  <c r="A53" i="39"/>
  <c r="B51" i="39"/>
  <c r="C51" i="39" s="1"/>
  <c r="A52" i="19"/>
  <c r="B50" i="19"/>
  <c r="C50" i="19" s="1"/>
  <c r="A49" i="13"/>
  <c r="B47" i="13"/>
  <c r="C47" i="13" s="1"/>
  <c r="A47" i="12"/>
  <c r="B45" i="12"/>
  <c r="C45" i="12" s="1"/>
  <c r="B45" i="10"/>
  <c r="C45" i="10" s="1"/>
  <c r="A47" i="10"/>
  <c r="B48" i="23"/>
  <c r="C48" i="23" s="1"/>
  <c r="A50" i="23"/>
  <c r="B49" i="25"/>
  <c r="C49" i="25" s="1"/>
  <c r="A51" i="25"/>
  <c r="A53" i="37"/>
  <c r="B51" i="37"/>
  <c r="C51" i="37" s="1"/>
  <c r="B50" i="37"/>
  <c r="C50" i="37" s="1"/>
  <c r="A52" i="37"/>
  <c r="B48" i="35"/>
  <c r="C48" i="35" s="1"/>
  <c r="A50" i="35"/>
  <c r="B45" i="35"/>
  <c r="C45" i="35" s="1"/>
  <c r="A47" i="35"/>
  <c r="A52" i="25"/>
  <c r="B50" i="25"/>
  <c r="C50" i="25" s="1"/>
  <c r="B49" i="11"/>
  <c r="C49" i="11" s="1"/>
  <c r="A51" i="11"/>
  <c r="B44" i="28"/>
  <c r="C44" i="28" s="1"/>
  <c r="A46" i="28"/>
  <c r="B45" i="32"/>
  <c r="C45" i="32" s="1"/>
  <c r="A47" i="32"/>
  <c r="B47" i="15"/>
  <c r="C47" i="15" s="1"/>
  <c r="A49" i="15"/>
  <c r="B49" i="27"/>
  <c r="C49" i="27" s="1"/>
  <c r="A51" i="27"/>
  <c r="B45" i="22"/>
  <c r="C45" i="22" s="1"/>
  <c r="A47" i="22"/>
  <c r="B51" i="29"/>
  <c r="C51" i="29" s="1"/>
  <c r="A53" i="29"/>
  <c r="A48" i="32"/>
  <c r="B46" i="32"/>
  <c r="C46" i="32" s="1"/>
  <c r="B48" i="20"/>
  <c r="C48" i="20" s="1"/>
  <c r="A50" i="20"/>
  <c r="B50" i="22"/>
  <c r="C50" i="22" s="1"/>
  <c r="A52" i="22"/>
  <c r="B52" i="22" s="1"/>
  <c r="C52" i="22" s="1"/>
  <c r="B48" i="21"/>
  <c r="C48" i="21" s="1"/>
  <c r="A50" i="21"/>
  <c r="B51" i="21"/>
  <c r="C51" i="21" s="1"/>
  <c r="A53" i="21"/>
  <c r="B46" i="12"/>
  <c r="C46" i="12" s="1"/>
  <c r="A48" i="12"/>
  <c r="B44" i="15"/>
  <c r="C44" i="15" s="1"/>
  <c r="A46" i="15"/>
  <c r="B47" i="24"/>
  <c r="C47" i="24" s="1"/>
  <c r="A49" i="24"/>
  <c r="B45" i="28"/>
  <c r="C45" i="28" s="1"/>
  <c r="A47" i="28"/>
  <c r="B46" i="10"/>
  <c r="C46" i="10" s="1"/>
  <c r="A48" i="10"/>
  <c r="B50" i="29"/>
  <c r="C50" i="29" s="1"/>
  <c r="A52" i="29"/>
  <c r="B50" i="16"/>
  <c r="C50" i="16" s="1"/>
  <c r="A52" i="16"/>
  <c r="B49" i="16"/>
  <c r="C49" i="16" s="1"/>
  <c r="A51" i="16"/>
  <c r="B48" i="13"/>
  <c r="C48" i="13" s="1"/>
  <c r="A50" i="13"/>
  <c r="B52" i="27"/>
  <c r="C52" i="27" s="1"/>
  <c r="A54" i="27"/>
  <c r="B45" i="20"/>
  <c r="C45" i="20" s="1"/>
  <c r="A47" i="20"/>
  <c r="B48" i="24"/>
  <c r="C48" i="24" s="1"/>
  <c r="A50" i="24"/>
  <c r="B49" i="26"/>
  <c r="C49" i="26" s="1"/>
  <c r="A51" i="26"/>
  <c r="B46" i="11"/>
  <c r="C46" i="11" s="1"/>
  <c r="A48" i="11"/>
  <c r="B51" i="19"/>
  <c r="C51" i="19" s="1"/>
  <c r="A53" i="19"/>
  <c r="A48" i="26"/>
  <c r="B46" i="26"/>
  <c r="C46" i="26" s="1"/>
  <c r="B47" i="30"/>
  <c r="C47" i="30" s="1"/>
  <c r="A49" i="30"/>
  <c r="B50" i="30"/>
  <c r="C50" i="30" s="1"/>
  <c r="A52" i="30"/>
  <c r="C52" i="31"/>
  <c r="A54" i="31"/>
  <c r="A53" i="31"/>
  <c r="C51" i="31"/>
  <c r="A53" i="34"/>
  <c r="B51" i="34"/>
  <c r="C51" i="34" s="1"/>
  <c r="B52" i="34"/>
  <c r="C52" i="34" s="1"/>
  <c r="A54" i="34"/>
  <c r="A55" i="39" l="1"/>
  <c r="B55" i="39" s="1"/>
  <c r="C55" i="39" s="1"/>
  <c r="B53" i="39"/>
  <c r="C53" i="39" s="1"/>
  <c r="A54" i="39"/>
  <c r="B54" i="39" s="1"/>
  <c r="C54" i="39" s="1"/>
  <c r="B52" i="39"/>
  <c r="C52" i="39" s="1"/>
  <c r="B51" i="25"/>
  <c r="C51" i="25" s="1"/>
  <c r="A53" i="25"/>
  <c r="A49" i="10"/>
  <c r="B47" i="10"/>
  <c r="C47" i="10" s="1"/>
  <c r="A51" i="13"/>
  <c r="B49" i="13"/>
  <c r="C49" i="13" s="1"/>
  <c r="B50" i="23"/>
  <c r="C50" i="23" s="1"/>
  <c r="A52" i="23"/>
  <c r="A49" i="12"/>
  <c r="B47" i="12"/>
  <c r="C47" i="12" s="1"/>
  <c r="B52" i="19"/>
  <c r="C52" i="19" s="1"/>
  <c r="A54" i="19"/>
  <c r="B52" i="37"/>
  <c r="C52" i="37" s="1"/>
  <c r="A54" i="37"/>
  <c r="B53" i="37"/>
  <c r="C53" i="37" s="1"/>
  <c r="A55" i="37"/>
  <c r="B47" i="35"/>
  <c r="C47" i="35" s="1"/>
  <c r="A49" i="35"/>
  <c r="A52" i="35"/>
  <c r="B50" i="35"/>
  <c r="C50" i="35" s="1"/>
  <c r="B51" i="26"/>
  <c r="C51" i="26" s="1"/>
  <c r="A53" i="26"/>
  <c r="A49" i="20"/>
  <c r="B47" i="20"/>
  <c r="C47" i="20" s="1"/>
  <c r="A54" i="16"/>
  <c r="B52" i="16"/>
  <c r="C52" i="16" s="1"/>
  <c r="B48" i="10"/>
  <c r="C48" i="10" s="1"/>
  <c r="A50" i="10"/>
  <c r="B49" i="24"/>
  <c r="C49" i="24" s="1"/>
  <c r="A51" i="24"/>
  <c r="B46" i="15"/>
  <c r="C46" i="15" s="1"/>
  <c r="A48" i="15"/>
  <c r="B53" i="21"/>
  <c r="C53" i="21" s="1"/>
  <c r="A55" i="21"/>
  <c r="B55" i="21" s="1"/>
  <c r="C55" i="21" s="1"/>
  <c r="B47" i="22"/>
  <c r="C47" i="22" s="1"/>
  <c r="A49" i="22"/>
  <c r="A51" i="15"/>
  <c r="B49" i="15"/>
  <c r="C49" i="15" s="1"/>
  <c r="B46" i="28"/>
  <c r="C46" i="28" s="1"/>
  <c r="A48" i="28"/>
  <c r="A50" i="32"/>
  <c r="B48" i="32"/>
  <c r="C48" i="32" s="1"/>
  <c r="A54" i="25"/>
  <c r="B52" i="25"/>
  <c r="C52" i="25" s="1"/>
  <c r="B54" i="27"/>
  <c r="C54" i="27" s="1"/>
  <c r="A56" i="27"/>
  <c r="B50" i="24"/>
  <c r="C50" i="24" s="1"/>
  <c r="A52" i="24"/>
  <c r="B50" i="13"/>
  <c r="C50" i="13" s="1"/>
  <c r="A52" i="13"/>
  <c r="B51" i="16"/>
  <c r="C51" i="16" s="1"/>
  <c r="A53" i="16"/>
  <c r="B52" i="29"/>
  <c r="C52" i="29" s="1"/>
  <c r="A54" i="29"/>
  <c r="B47" i="28"/>
  <c r="C47" i="28" s="1"/>
  <c r="A49" i="28"/>
  <c r="B48" i="12"/>
  <c r="C48" i="12" s="1"/>
  <c r="A50" i="12"/>
  <c r="A52" i="21"/>
  <c r="B50" i="21"/>
  <c r="C50" i="21" s="1"/>
  <c r="B50" i="20"/>
  <c r="C50" i="20" s="1"/>
  <c r="A52" i="20"/>
  <c r="B52" i="20" s="1"/>
  <c r="C52" i="20" s="1"/>
  <c r="B53" i="29"/>
  <c r="C53" i="29" s="1"/>
  <c r="A55" i="29"/>
  <c r="B51" i="27"/>
  <c r="C51" i="27" s="1"/>
  <c r="A53" i="27"/>
  <c r="B47" i="32"/>
  <c r="C47" i="32" s="1"/>
  <c r="A49" i="32"/>
  <c r="B51" i="11"/>
  <c r="C51" i="11" s="1"/>
  <c r="A53" i="11"/>
  <c r="B53" i="11" s="1"/>
  <c r="C53" i="11" s="1"/>
  <c r="B53" i="19"/>
  <c r="C53" i="19" s="1"/>
  <c r="A55" i="19"/>
  <c r="B55" i="19" s="1"/>
  <c r="C55" i="19" s="1"/>
  <c r="B48" i="11"/>
  <c r="C48" i="11" s="1"/>
  <c r="A50" i="11"/>
  <c r="A50" i="26"/>
  <c r="B48" i="26"/>
  <c r="C48" i="26" s="1"/>
  <c r="A51" i="30"/>
  <c r="B49" i="30"/>
  <c r="C49" i="30" s="1"/>
  <c r="A54" i="30"/>
  <c r="B52" i="30"/>
  <c r="C52" i="30" s="1"/>
  <c r="A56" i="31"/>
  <c r="C54" i="31"/>
  <c r="A55" i="31"/>
  <c r="C53" i="31"/>
  <c r="B54" i="34"/>
  <c r="C54" i="34" s="1"/>
  <c r="A56" i="34"/>
  <c r="B53" i="34"/>
  <c r="C53" i="34" s="1"/>
  <c r="A55" i="34"/>
  <c r="A56" i="19" l="1"/>
  <c r="B56" i="19" s="1"/>
  <c r="C56" i="19" s="1"/>
  <c r="B54" i="19"/>
  <c r="C54" i="19" s="1"/>
  <c r="A54" i="23"/>
  <c r="B52" i="23"/>
  <c r="C52" i="23" s="1"/>
  <c r="A51" i="10"/>
  <c r="B49" i="10"/>
  <c r="C49" i="10" s="1"/>
  <c r="B53" i="25"/>
  <c r="C53" i="25" s="1"/>
  <c r="A55" i="25"/>
  <c r="B49" i="12"/>
  <c r="C49" i="12" s="1"/>
  <c r="A51" i="12"/>
  <c r="B51" i="13"/>
  <c r="C51" i="13" s="1"/>
  <c r="A53" i="13"/>
  <c r="A57" i="37"/>
  <c r="B55" i="37"/>
  <c r="C55" i="37" s="1"/>
  <c r="B54" i="37"/>
  <c r="C54" i="37" s="1"/>
  <c r="A56" i="37"/>
  <c r="B49" i="35"/>
  <c r="C49" i="35" s="1"/>
  <c r="A51" i="35"/>
  <c r="B52" i="35"/>
  <c r="C52" i="35" s="1"/>
  <c r="A54" i="35"/>
  <c r="B54" i="35" s="1"/>
  <c r="C54" i="35" s="1"/>
  <c r="B49" i="32"/>
  <c r="C49" i="32" s="1"/>
  <c r="A51" i="32"/>
  <c r="B55" i="29"/>
  <c r="C55" i="29" s="1"/>
  <c r="A57" i="29"/>
  <c r="B52" i="13"/>
  <c r="C52" i="13" s="1"/>
  <c r="A54" i="13"/>
  <c r="B54" i="13" s="1"/>
  <c r="C54" i="13" s="1"/>
  <c r="B56" i="27"/>
  <c r="C56" i="27" s="1"/>
  <c r="A58" i="27"/>
  <c r="B58" i="27" s="1"/>
  <c r="C58" i="27" s="1"/>
  <c r="B51" i="24"/>
  <c r="C51" i="24" s="1"/>
  <c r="A53" i="24"/>
  <c r="A54" i="21"/>
  <c r="B54" i="21" s="1"/>
  <c r="C54" i="21" s="1"/>
  <c r="B52" i="21"/>
  <c r="C52" i="21" s="1"/>
  <c r="B50" i="32"/>
  <c r="C50" i="32" s="1"/>
  <c r="A52" i="32"/>
  <c r="A53" i="15"/>
  <c r="B53" i="15" s="1"/>
  <c r="C53" i="15" s="1"/>
  <c r="B51" i="15"/>
  <c r="C51" i="15" s="1"/>
  <c r="A56" i="16"/>
  <c r="B56" i="16" s="1"/>
  <c r="C56" i="16" s="1"/>
  <c r="B54" i="16"/>
  <c r="C54" i="16" s="1"/>
  <c r="A51" i="20"/>
  <c r="B49" i="20"/>
  <c r="C49" i="20" s="1"/>
  <c r="B54" i="29"/>
  <c r="C54" i="29" s="1"/>
  <c r="A56" i="29"/>
  <c r="B53" i="27"/>
  <c r="C53" i="27" s="1"/>
  <c r="A55" i="27"/>
  <c r="B50" i="12"/>
  <c r="C50" i="12" s="1"/>
  <c r="A52" i="12"/>
  <c r="B52" i="12" s="1"/>
  <c r="C52" i="12" s="1"/>
  <c r="B49" i="28"/>
  <c r="C49" i="28" s="1"/>
  <c r="A51" i="28"/>
  <c r="B53" i="16"/>
  <c r="C53" i="16" s="1"/>
  <c r="A55" i="16"/>
  <c r="B55" i="16" s="1"/>
  <c r="C55" i="16" s="1"/>
  <c r="B52" i="24"/>
  <c r="C52" i="24" s="1"/>
  <c r="A54" i="24"/>
  <c r="B54" i="24" s="1"/>
  <c r="C54" i="24" s="1"/>
  <c r="B48" i="28"/>
  <c r="C48" i="28" s="1"/>
  <c r="A50" i="28"/>
  <c r="B49" i="22"/>
  <c r="C49" i="22" s="1"/>
  <c r="A51" i="22"/>
  <c r="B48" i="15"/>
  <c r="C48" i="15" s="1"/>
  <c r="A50" i="15"/>
  <c r="B50" i="10"/>
  <c r="C50" i="10" s="1"/>
  <c r="A52" i="10"/>
  <c r="B52" i="10" s="1"/>
  <c r="C52" i="10" s="1"/>
  <c r="A55" i="26"/>
  <c r="B55" i="26" s="1"/>
  <c r="C55" i="26" s="1"/>
  <c r="B53" i="26"/>
  <c r="C53" i="26" s="1"/>
  <c r="A56" i="25"/>
  <c r="B54" i="25"/>
  <c r="C54" i="25" s="1"/>
  <c r="B50" i="11"/>
  <c r="C50" i="11" s="1"/>
  <c r="A52" i="11"/>
  <c r="B52" i="11" s="1"/>
  <c r="C52" i="11" s="1"/>
  <c r="A52" i="26"/>
  <c r="B50" i="26"/>
  <c r="C50" i="26" s="1"/>
  <c r="B51" i="30"/>
  <c r="C51" i="30" s="1"/>
  <c r="A53" i="30"/>
  <c r="A56" i="30"/>
  <c r="B56" i="30" s="1"/>
  <c r="C56" i="30" s="1"/>
  <c r="B54" i="30"/>
  <c r="C54" i="30" s="1"/>
  <c r="A58" i="31"/>
  <c r="C56" i="31"/>
  <c r="A57" i="31"/>
  <c r="C55" i="31"/>
  <c r="A57" i="34"/>
  <c r="B55" i="34"/>
  <c r="C55" i="34" s="1"/>
  <c r="B56" i="34"/>
  <c r="C56" i="34" s="1"/>
  <c r="A58" i="34"/>
  <c r="A55" i="13" l="1"/>
  <c r="B55" i="13" s="1"/>
  <c r="C55" i="13" s="1"/>
  <c r="B53" i="13"/>
  <c r="C53" i="13" s="1"/>
  <c r="B55" i="25"/>
  <c r="C55" i="25" s="1"/>
  <c r="A57" i="25"/>
  <c r="B57" i="25" s="1"/>
  <c r="C57" i="25" s="1"/>
  <c r="B54" i="23"/>
  <c r="C54" i="23" s="1"/>
  <c r="A56" i="23"/>
  <c r="B51" i="12"/>
  <c r="C51" i="12" s="1"/>
  <c r="A53" i="12"/>
  <c r="B53" i="12" s="1"/>
  <c r="C53" i="12" s="1"/>
  <c r="A53" i="10"/>
  <c r="B53" i="10" s="1"/>
  <c r="C53" i="10" s="1"/>
  <c r="B51" i="10"/>
  <c r="C51" i="10" s="1"/>
  <c r="B56" i="37"/>
  <c r="C56" i="37" s="1"/>
  <c r="A58" i="37"/>
  <c r="B57" i="37"/>
  <c r="C57" i="37" s="1"/>
  <c r="A59" i="37"/>
  <c r="B59" i="37" s="1"/>
  <c r="C59" i="37" s="1"/>
  <c r="B51" i="35"/>
  <c r="C51" i="35" s="1"/>
  <c r="A53" i="35"/>
  <c r="B56" i="29"/>
  <c r="C56" i="29" s="1"/>
  <c r="A58" i="29"/>
  <c r="A59" i="29"/>
  <c r="B57" i="29"/>
  <c r="C57" i="29" s="1"/>
  <c r="B51" i="22"/>
  <c r="C51" i="22" s="1"/>
  <c r="A53" i="22"/>
  <c r="B53" i="22" s="1"/>
  <c r="C53" i="22" s="1"/>
  <c r="B51" i="28"/>
  <c r="C51" i="28" s="1"/>
  <c r="A53" i="28"/>
  <c r="B55" i="27"/>
  <c r="C55" i="27" s="1"/>
  <c r="A57" i="27"/>
  <c r="B57" i="27" s="1"/>
  <c r="C57" i="27" s="1"/>
  <c r="B51" i="32"/>
  <c r="C51" i="32" s="1"/>
  <c r="A53" i="32"/>
  <c r="B50" i="15"/>
  <c r="C50" i="15" s="1"/>
  <c r="A52" i="15"/>
  <c r="B52" i="15" s="1"/>
  <c r="C52" i="15" s="1"/>
  <c r="B50" i="28"/>
  <c r="C50" i="28" s="1"/>
  <c r="A52" i="28"/>
  <c r="B52" i="32"/>
  <c r="C52" i="32" s="1"/>
  <c r="A54" i="32"/>
  <c r="B54" i="32" s="1"/>
  <c r="C54" i="32" s="1"/>
  <c r="B53" i="24"/>
  <c r="C53" i="24" s="1"/>
  <c r="A55" i="24"/>
  <c r="B55" i="24" s="1"/>
  <c r="C55" i="24" s="1"/>
  <c r="A58" i="25"/>
  <c r="B58" i="25" s="1"/>
  <c r="C58" i="25" s="1"/>
  <c r="B56" i="25"/>
  <c r="C56" i="25" s="1"/>
  <c r="B51" i="20"/>
  <c r="C51" i="20" s="1"/>
  <c r="A53" i="20"/>
  <c r="B53" i="20" s="1"/>
  <c r="C53" i="20" s="1"/>
  <c r="A54" i="26"/>
  <c r="B54" i="26" s="1"/>
  <c r="C54" i="26" s="1"/>
  <c r="B52" i="26"/>
  <c r="C52" i="26" s="1"/>
  <c r="A55" i="30"/>
  <c r="B53" i="30"/>
  <c r="C53" i="30" s="1"/>
  <c r="C58" i="31"/>
  <c r="A60" i="31"/>
  <c r="A59" i="31"/>
  <c r="C57" i="31"/>
  <c r="B58" i="34"/>
  <c r="C58" i="34" s="1"/>
  <c r="A60" i="34"/>
  <c r="B60" i="34" s="1"/>
  <c r="C60" i="34" s="1"/>
  <c r="B57" i="34"/>
  <c r="C57" i="34" s="1"/>
  <c r="A59" i="34"/>
  <c r="B59" i="34" s="1"/>
  <c r="C59" i="34" s="1"/>
  <c r="B56" i="23" l="1"/>
  <c r="C56" i="23" s="1"/>
  <c r="A58" i="23"/>
  <c r="B58" i="23" s="1"/>
  <c r="C58" i="23" s="1"/>
  <c r="B58" i="37"/>
  <c r="C58" i="37" s="1"/>
  <c r="A60" i="37"/>
  <c r="B60" i="37" s="1"/>
  <c r="C60" i="37" s="1"/>
  <c r="B53" i="35"/>
  <c r="C53" i="35" s="1"/>
  <c r="A55" i="35"/>
  <c r="B55" i="35" s="1"/>
  <c r="C55" i="35" s="1"/>
  <c r="B52" i="28"/>
  <c r="C52" i="28" s="1"/>
  <c r="A54" i="28"/>
  <c r="B54" i="28" s="1"/>
  <c r="C54" i="28" s="1"/>
  <c r="B53" i="32"/>
  <c r="C53" i="32" s="1"/>
  <c r="A55" i="32"/>
  <c r="B55" i="32" s="1"/>
  <c r="C55" i="32" s="1"/>
  <c r="B53" i="28"/>
  <c r="C53" i="28" s="1"/>
  <c r="A55" i="28"/>
  <c r="B55" i="28" s="1"/>
  <c r="C55" i="28" s="1"/>
  <c r="B59" i="29"/>
  <c r="C59" i="29" s="1"/>
  <c r="A61" i="29"/>
  <c r="A60" i="29"/>
  <c r="B58" i="29"/>
  <c r="C58" i="29" s="1"/>
  <c r="B55" i="30"/>
  <c r="C55" i="30" s="1"/>
  <c r="A57" i="30"/>
  <c r="B57" i="30" s="1"/>
  <c r="C57" i="30" s="1"/>
  <c r="C60" i="31"/>
  <c r="A63" i="31"/>
  <c r="A66" i="31" s="1"/>
  <c r="A68" i="31" s="1"/>
  <c r="A71" i="31" s="1"/>
  <c r="C59" i="31"/>
  <c r="A62" i="31"/>
  <c r="A65" i="31" s="1"/>
  <c r="A67" i="31" s="1"/>
  <c r="A70" i="31" s="1"/>
  <c r="B61" i="29" l="1"/>
  <c r="C61" i="29" s="1"/>
  <c r="A63" i="29"/>
  <c r="B63" i="29" s="1"/>
  <c r="C63" i="29" s="1"/>
  <c r="A62" i="29"/>
  <c r="B60" i="29"/>
  <c r="C60" i="29" s="1"/>
  <c r="B62" i="29" l="1"/>
  <c r="C62" i="29" s="1"/>
  <c r="A64" i="29"/>
  <c r="B64" i="29" s="1"/>
  <c r="C64" i="29" s="1"/>
</calcChain>
</file>

<file path=xl/comments1.xml><?xml version="1.0" encoding="utf-8"?>
<comments xmlns="http://schemas.openxmlformats.org/spreadsheetml/2006/main">
  <authors>
    <author>Axel Schäffer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1" authorId="0" shapeId="0">
      <text>
        <r>
          <rPr>
            <sz val="9"/>
            <color indexed="81"/>
            <rFont val="Segoe UI"/>
            <charset val="1"/>
          </rPr>
          <t xml:space="preserve">Frnleichnam
</t>
        </r>
      </text>
    </comment>
    <comment ref="A52" authorId="0" shapeId="0">
      <text>
        <r>
          <rPr>
            <b/>
            <sz val="9"/>
            <color indexed="81"/>
            <rFont val="Segoe UI"/>
            <charset val="1"/>
          </rPr>
          <t>Tag der Deutschen Einheit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8" authorId="0" shapeId="0">
      <text>
        <r>
          <rPr>
            <b/>
            <sz val="8"/>
            <color indexed="81"/>
            <rFont val="Tahoma"/>
            <family val="2"/>
          </rPr>
          <t xml:space="preserve">Falls 22./23.2 nicht i.O für Thüringen/Sachsen, da Ferien vom 15.2. bis 1.3
 </t>
        </r>
      </text>
    </comment>
  </commentList>
</comments>
</file>

<file path=xl/comments11.xml><?xml version="1.0" encoding="utf-8"?>
<comments xmlns="http://schemas.openxmlformats.org/spreadsheetml/2006/main">
  <authors>
    <author>Niemann, Olaf (050)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Niemann, Olaf (050)</author>
  </authors>
  <commentLis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" authorId="0" shapeId="0">
      <text>
        <r>
          <rPr>
            <b/>
            <sz val="8"/>
            <color indexed="81"/>
            <rFont val="Tahoma"/>
            <family val="2"/>
          </rPr>
          <t>Wegen WM U18 in Kolumbien</t>
        </r>
      </text>
    </comment>
  </commentList>
</comments>
</file>

<file path=xl/comments14.xml><?xml version="1.0" encoding="utf-8"?>
<comments xmlns="http://schemas.openxmlformats.org/spreadsheetml/2006/main">
  <authors>
    <author>Niemann, Olaf (050)</author>
  </authors>
  <commentList>
    <comment ref="S38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Olaf Niemann</author>
  </authors>
  <commentList>
    <comment ref="O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  <comment ref="S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</commentList>
</comments>
</file>

<file path=xl/comments16.xml><?xml version="1.0" encoding="utf-8"?>
<comments xmlns="http://schemas.openxmlformats.org/spreadsheetml/2006/main">
  <authors>
    <author>service</author>
  </authors>
  <commentList>
    <comment ref="V15" authorId="0" shapeId="0">
      <text>
        <r>
          <rPr>
            <b/>
            <sz val="10"/>
            <color indexed="81"/>
            <rFont val="Tahoma"/>
            <family val="2"/>
          </rPr>
          <t>Ferien wurden um eine Woche nach vorne verlegt aufgrund des Wahlsonntags, daher musste der Plan geändert werden.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onieman</author>
  </authors>
  <commentList>
    <comment ref="S46" authorId="0" shapeId="0">
      <text>
        <r>
          <rPr>
            <b/>
            <sz val="8"/>
            <color indexed="81"/>
            <rFont val="Tahoma"/>
            <family val="2"/>
          </rPr>
          <t xml:space="preserve">Cm: Wünschmichelbach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0" authorId="0" shapeId="0">
      <text>
        <r>
          <rPr>
            <b/>
            <sz val="8"/>
            <color indexed="81"/>
            <rFont val="Tahoma"/>
            <family val="2"/>
          </rPr>
          <t>Am: TV Waibstadt
Aw: Görlitz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Niemann, Olaf (050)</author>
    <author>Axel Schäffer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Axel Schäffer</author>
    <author>Niemann, Olaf (050)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Tag der Arbeit
</t>
        </r>
      </text>
    </comment>
    <comment ref="A17" authorId="1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33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Niemann, Olaf (050)</author>
  </authors>
  <commentLis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Axel Schäffer</author>
    <author>Niemann, Olaf (050)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Fronleichnam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Fronleichnam</t>
        </r>
      </text>
    </comment>
    <comment ref="M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Tag der deutschen Einheit.</t>
        </r>
      </text>
    </comment>
  </commentList>
</comments>
</file>

<file path=xl/comments6.xml><?xml version="1.0" encoding="utf-8"?>
<comments xmlns="http://schemas.openxmlformats.org/spreadsheetml/2006/main">
  <authors>
    <author>Niemann, Olaf (050)</author>
  </authors>
  <commentLis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Niemann, Olaf (050)</author>
    <author>Uli Niemann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Q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Niemann, Olaf (050)</author>
  </authors>
  <commentList>
    <comment ref="M38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Niemann, Olaf (050)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<sst xmlns="http://schemas.openxmlformats.org/spreadsheetml/2006/main" count="7463" uniqueCount="691">
  <si>
    <t>Spieltage:</t>
  </si>
  <si>
    <t>Länderspiele</t>
  </si>
  <si>
    <t>1.</t>
  </si>
  <si>
    <t>2.</t>
  </si>
  <si>
    <t>SL</t>
  </si>
  <si>
    <t>Bzl</t>
  </si>
  <si>
    <t>VL</t>
  </si>
  <si>
    <t>LL</t>
  </si>
  <si>
    <t xml:space="preserve">      A-Jgd</t>
  </si>
  <si>
    <t xml:space="preserve">   B-Jgd</t>
  </si>
  <si>
    <t xml:space="preserve">   C-Jgd</t>
  </si>
  <si>
    <t>D/E-Jgd</t>
  </si>
  <si>
    <t>Pokalmeisterschaften</t>
  </si>
  <si>
    <t>BL</t>
  </si>
  <si>
    <t>ml.</t>
  </si>
  <si>
    <t>wl.</t>
  </si>
  <si>
    <t>D</t>
  </si>
  <si>
    <t>E</t>
  </si>
  <si>
    <t>Ferientermine</t>
  </si>
  <si>
    <t>X</t>
  </si>
  <si>
    <t>Aufst.</t>
  </si>
  <si>
    <t>Spiele</t>
  </si>
  <si>
    <t>DM</t>
  </si>
  <si>
    <t xml:space="preserve"> </t>
  </si>
  <si>
    <t xml:space="preserve">              Männer</t>
  </si>
  <si>
    <t xml:space="preserve">            Frauen</t>
  </si>
  <si>
    <t xml:space="preserve">                        J u g e n d</t>
  </si>
  <si>
    <t xml:space="preserve">    Senior</t>
  </si>
  <si>
    <t>T e r m i n - Ü b e r s i c h t F a u s t b a l l</t>
  </si>
  <si>
    <t>Feldrunde 2002</t>
  </si>
  <si>
    <t>Sa.04.05.2002</t>
  </si>
  <si>
    <t>So.05.05.2002</t>
  </si>
  <si>
    <t>Sa.11.05.2002</t>
  </si>
  <si>
    <t>So.12.05.2002</t>
  </si>
  <si>
    <t>Sa.01.06.2002</t>
  </si>
  <si>
    <t>So.02.06.2002</t>
  </si>
  <si>
    <t>Sa.08.06.2002</t>
  </si>
  <si>
    <t>So.09.06.2002</t>
  </si>
  <si>
    <t>Sa.15.06.2002</t>
  </si>
  <si>
    <t>So.16.06.2002</t>
  </si>
  <si>
    <t>Sa.22.06.2002</t>
  </si>
  <si>
    <t>So.23.06.2002</t>
  </si>
  <si>
    <t>Sa.29.06.2002</t>
  </si>
  <si>
    <t>Sa.06.07.2002</t>
  </si>
  <si>
    <t>So.07.06.2002</t>
  </si>
  <si>
    <t>DM Seebergen Sachs.</t>
  </si>
  <si>
    <t>Bundesmeisterschaft</t>
  </si>
  <si>
    <t>M 60</t>
  </si>
  <si>
    <t>So.25.08.2002</t>
  </si>
  <si>
    <t>Sa.24.08.2002</t>
  </si>
  <si>
    <t>Europameisterschaft</t>
  </si>
  <si>
    <t>Sa.31.08.2002</t>
  </si>
  <si>
    <t>So.01.09.2002</t>
  </si>
  <si>
    <t>Junioren</t>
  </si>
  <si>
    <t>So.08.09.2002</t>
  </si>
  <si>
    <t>So.15.09.2002</t>
  </si>
  <si>
    <t>der MVB Sachsen</t>
  </si>
  <si>
    <t>DM Jugend</t>
  </si>
  <si>
    <t>Sa.21.09.2002</t>
  </si>
  <si>
    <t>So.22.09.2002</t>
  </si>
  <si>
    <t xml:space="preserve">DM </t>
  </si>
  <si>
    <t>der MVB Schwaben</t>
  </si>
  <si>
    <t>Bundesm.</t>
  </si>
  <si>
    <t>Europapokal</t>
  </si>
  <si>
    <t>So 30.06.2002</t>
  </si>
  <si>
    <t>Schulmeisterschaft</t>
  </si>
  <si>
    <t>Sa.13.07.2002</t>
  </si>
  <si>
    <t>So.14.07.2002</t>
  </si>
  <si>
    <t>Sa.20.07.2002</t>
  </si>
  <si>
    <t>So.21.07.2002</t>
  </si>
  <si>
    <t>Sa.27.07.2002</t>
  </si>
  <si>
    <t>So.28.07.2002</t>
  </si>
  <si>
    <t>STB-Zeltlager</t>
  </si>
  <si>
    <t>Sa.17.08.2002</t>
  </si>
  <si>
    <t>So.18.08.2002</t>
  </si>
  <si>
    <t>23.8-25.8.2002</t>
  </si>
  <si>
    <t>EM Männer</t>
  </si>
  <si>
    <t>Stand September 2000</t>
  </si>
  <si>
    <t>Sa. 07.09.2002</t>
  </si>
  <si>
    <t>DM Fr30M30-50</t>
  </si>
  <si>
    <t>Sa.14.09.2002</t>
  </si>
  <si>
    <t>Sa.28.09.2002</t>
  </si>
  <si>
    <t>So.29.09.2002</t>
  </si>
  <si>
    <t>Mä + Fr.</t>
  </si>
  <si>
    <t>Hallenrunde 2001/2002</t>
  </si>
  <si>
    <t>Stand April 2000</t>
  </si>
  <si>
    <t>Sa.27.10.2001</t>
  </si>
  <si>
    <t>So.28.10.2001</t>
  </si>
  <si>
    <t>Sa.03.11.2001</t>
  </si>
  <si>
    <t>So.04.11.2001</t>
  </si>
  <si>
    <t>Sa.10.11.2001</t>
  </si>
  <si>
    <t>So.11.11.2001</t>
  </si>
  <si>
    <t>Sa.17.11.2001</t>
  </si>
  <si>
    <t>So.18.11.2001</t>
  </si>
  <si>
    <t>Sa.24.11.2001</t>
  </si>
  <si>
    <t>So.25.11.2001</t>
  </si>
  <si>
    <t>Sa.01.12.2001</t>
  </si>
  <si>
    <t>So.02.12.2001</t>
  </si>
  <si>
    <t>Sa.08.12.2001</t>
  </si>
  <si>
    <t>So.09.12.2001</t>
  </si>
  <si>
    <t>Sa.15.12.2001</t>
  </si>
  <si>
    <t>So.16.12.2001</t>
  </si>
  <si>
    <t>Sa.05.01.2002</t>
  </si>
  <si>
    <t>Nationenpokal</t>
  </si>
  <si>
    <t>So.06.02.2002</t>
  </si>
  <si>
    <t>Jgd m. + w.</t>
  </si>
  <si>
    <t>Sa.12.01.2002</t>
  </si>
  <si>
    <t>Europokal Mä + Fr.</t>
  </si>
  <si>
    <t>So.13.01.2002</t>
  </si>
  <si>
    <t>Sa.19.01.2002</t>
  </si>
  <si>
    <t>So.20.01.2002</t>
  </si>
  <si>
    <t>Sa.26.01.2002</t>
  </si>
  <si>
    <t>So.27.01.2002</t>
  </si>
  <si>
    <t>Sa.02.02.2002</t>
  </si>
  <si>
    <t>So.03.02.2002</t>
  </si>
  <si>
    <t>Sa.09.02.2002</t>
  </si>
  <si>
    <t>So.10.02.2002</t>
  </si>
  <si>
    <t>Sa.16.02.2002</t>
  </si>
  <si>
    <t>So.17.02.2002</t>
  </si>
  <si>
    <t>Sa.23.02.2002</t>
  </si>
  <si>
    <t>Aufstiegs</t>
  </si>
  <si>
    <t>Auf</t>
  </si>
  <si>
    <t>So.24.02.2002</t>
  </si>
  <si>
    <t>sp.</t>
  </si>
  <si>
    <t>spiele</t>
  </si>
  <si>
    <t>Sa. 02.03.2002</t>
  </si>
  <si>
    <t>So. 03.03.2002</t>
  </si>
  <si>
    <t>Sa.09.03.2002</t>
  </si>
  <si>
    <t>So.10.03.2002</t>
  </si>
  <si>
    <t>Sa.16.03.2002</t>
  </si>
  <si>
    <t>M30 / C-Jgd m.+w.</t>
  </si>
  <si>
    <t>So.17.03.2002</t>
  </si>
  <si>
    <t>M50 Calw</t>
  </si>
  <si>
    <t>Sa.23.03.2002</t>
  </si>
  <si>
    <t>A-Jgd w. Ahlhorn</t>
  </si>
  <si>
    <t>So.24.03.2002</t>
  </si>
  <si>
    <t>A-Jgd m./M40/Fr.30</t>
  </si>
  <si>
    <t>Bundes-</t>
  </si>
  <si>
    <t>So.07.04.2002</t>
  </si>
  <si>
    <t>meister.</t>
  </si>
  <si>
    <t>SDM</t>
  </si>
  <si>
    <t xml:space="preserve"> Senior</t>
  </si>
  <si>
    <t>Frauen</t>
  </si>
  <si>
    <t>Männer</t>
  </si>
  <si>
    <t>Fasching</t>
  </si>
  <si>
    <t>Deutsches Turnfest in Leipzig vom 19.-26.05.2002</t>
  </si>
  <si>
    <t>Pfingstferien 29. 5 bis 15.6</t>
  </si>
  <si>
    <t>Fronleichnam</t>
  </si>
  <si>
    <t>LTF 3.-6. Juli</t>
  </si>
  <si>
    <t>LKTF 18.-20. Juli</t>
  </si>
  <si>
    <t>Feldrunde 2003</t>
  </si>
  <si>
    <t>Stand: Januar 2003</t>
  </si>
  <si>
    <t>Muttertag</t>
  </si>
  <si>
    <t>Christi Himmelfahrt</t>
  </si>
  <si>
    <t>DM Jugend der MVB</t>
  </si>
  <si>
    <t>Kellinghusen</t>
  </si>
  <si>
    <t>23.-27.7-STB-Zeltlager</t>
  </si>
  <si>
    <t>DM  der MVB ???</t>
  </si>
  <si>
    <t>A-Jgd</t>
  </si>
  <si>
    <t>B-Jgd</t>
  </si>
  <si>
    <t>C-Jgd</t>
  </si>
  <si>
    <t>Hallenrunde 2003/2004</t>
  </si>
  <si>
    <t>M60</t>
  </si>
  <si>
    <t>AS</t>
  </si>
  <si>
    <t>Bundesmeisterschaft M60</t>
  </si>
  <si>
    <t>Deut. Meisterschaften</t>
  </si>
  <si>
    <t>Cm, Cw, M30, M50</t>
  </si>
  <si>
    <t>Am, Aw, Fr30, M40</t>
  </si>
  <si>
    <t>BM</t>
  </si>
  <si>
    <t>Bm, Bw</t>
  </si>
  <si>
    <t>Herbstferien1.-9. 11</t>
  </si>
  <si>
    <t>Jahr</t>
  </si>
  <si>
    <t>Neujahr</t>
  </si>
  <si>
    <t>Rosenmontag</t>
  </si>
  <si>
    <t>Ostermontag</t>
  </si>
  <si>
    <t>Himmelfahrt</t>
  </si>
  <si>
    <t>1. Mai Feiertag</t>
  </si>
  <si>
    <t>Pfingstmontag</t>
  </si>
  <si>
    <t>Tag d.d. Einheit</t>
  </si>
  <si>
    <t>Allerheiligen</t>
  </si>
  <si>
    <t>Buß-und Bettag</t>
  </si>
  <si>
    <t>Heiligabend</t>
  </si>
  <si>
    <t>Sylvester</t>
  </si>
  <si>
    <t>Sonstige</t>
  </si>
  <si>
    <t>1. Samstag im Januar</t>
  </si>
  <si>
    <t>1. Samstag im Februar</t>
  </si>
  <si>
    <t>1. Samstag im März</t>
  </si>
  <si>
    <t>1. Samstag im April</t>
  </si>
  <si>
    <t>1. Samstag im Mai</t>
  </si>
  <si>
    <t>1. Samstag im Juni</t>
  </si>
  <si>
    <t>1. Samstag im Juli</t>
  </si>
  <si>
    <t>1. Samstag im August</t>
  </si>
  <si>
    <t>1. Samstag im September</t>
  </si>
  <si>
    <t>1. Samstag im Oktober</t>
  </si>
  <si>
    <t>1. Samstag im November</t>
  </si>
  <si>
    <t>1. Samstag im Dezember</t>
  </si>
  <si>
    <t>Rosenmontag immer genau 7 Wochen vor Ostermontag</t>
  </si>
  <si>
    <t>Stand: Januar 2003 von ON/HE</t>
  </si>
  <si>
    <t>Himmelfahrt 38 Tage nach Ostermontag</t>
  </si>
  <si>
    <t>Pfingstmontag immer genau 7 Wochen nach Ostermontag</t>
  </si>
  <si>
    <t>Fronleichnam 59 Tage nach Ostermontag</t>
  </si>
  <si>
    <t>AF</t>
  </si>
  <si>
    <t>Hallenrunderunde 2004/2005</t>
  </si>
  <si>
    <t>Stand: Dezember 2003</t>
  </si>
  <si>
    <t>So</t>
  </si>
  <si>
    <t>Sa</t>
  </si>
  <si>
    <t>2.11-6.11. Herbstferien</t>
  </si>
  <si>
    <t>23.12.-08.01.05 Ferien</t>
  </si>
  <si>
    <t>Faschingsferien</t>
  </si>
  <si>
    <t>Feldrunde 2005</t>
  </si>
  <si>
    <t>Do</t>
  </si>
  <si>
    <t>14.-20.05.05 DTF Berlin</t>
  </si>
  <si>
    <t>14.-29.05. Pfingstferien</t>
  </si>
  <si>
    <t>Lehrgang Nationalm.</t>
  </si>
  <si>
    <t>Europapokal Mä + Fr</t>
  </si>
  <si>
    <t>15.-24.07.05 Worldgames</t>
  </si>
  <si>
    <t>Frauen CH</t>
  </si>
  <si>
    <t>C-Jgd Dennach</t>
  </si>
  <si>
    <t>Jugend-Deutschlandpokal</t>
  </si>
  <si>
    <t>B-Jgd Dresden</t>
  </si>
  <si>
    <t>EM J21 Schweiz</t>
  </si>
  <si>
    <t xml:space="preserve">A-Jgd Käfertal     </t>
  </si>
  <si>
    <t>Rees</t>
  </si>
  <si>
    <t>Senioren Neustadt Bay</t>
  </si>
  <si>
    <t>DM Mä und Fr.</t>
  </si>
  <si>
    <t>Waibstadt (Baden)</t>
  </si>
  <si>
    <t>Großer Deutschlandpokal</t>
  </si>
  <si>
    <t>Völklingen</t>
  </si>
  <si>
    <t>Weltpokal u.</t>
  </si>
  <si>
    <t>ARGE-AplCup</t>
  </si>
  <si>
    <t>Okt./Nov.</t>
  </si>
  <si>
    <t>Stand Jugend (Olaf): 1.12.2004</t>
  </si>
  <si>
    <t>28.7.-11.09.Sommerfer.</t>
  </si>
  <si>
    <t>Hallenrunde 2005/2006</t>
  </si>
  <si>
    <t>Stand Jugend (Olaf): 12.1.2005</t>
  </si>
  <si>
    <t>Herbstferien</t>
  </si>
  <si>
    <t>WM m/w J18 Chile</t>
  </si>
  <si>
    <t>Europapokal Vereine</t>
  </si>
  <si>
    <t>Frauen D / Herren CH</t>
  </si>
  <si>
    <t>Ostern</t>
  </si>
  <si>
    <t>DM M30 &amp; M50</t>
  </si>
  <si>
    <t>DM M40 &amp; BM F30</t>
  </si>
  <si>
    <t>Stand aktive (Reini): 14.01.2005</t>
  </si>
  <si>
    <t>A-Jgd Bachfeld</t>
  </si>
  <si>
    <t>C-Jgd STB Ausrichter !!!</t>
  </si>
  <si>
    <t>Fr30M30-50 Walddorf STV</t>
  </si>
  <si>
    <t>27.-31.7 Zeltlager Ötisheim</t>
  </si>
  <si>
    <t>Arge Alp Cup</t>
  </si>
  <si>
    <t>Widnau</t>
  </si>
  <si>
    <t>Feldrunde 2006</t>
  </si>
  <si>
    <t>Stand aktive (Reini): 30.06.2005</t>
  </si>
  <si>
    <t>Pfingsten 29.05-11.06.06</t>
  </si>
  <si>
    <t>Europapokal d. Vereine</t>
  </si>
  <si>
    <t>EM J 18 m+w</t>
  </si>
  <si>
    <t>BM M60</t>
  </si>
  <si>
    <t>Jugend DM der LTV</t>
  </si>
  <si>
    <t>Landesturnfest in Heidelberg 25.-28.05.06</t>
  </si>
  <si>
    <t>3.8-17.9 Sommerferien</t>
  </si>
  <si>
    <t>STB-Zeltlager                               2.-6. August in Freiberg</t>
  </si>
  <si>
    <t>Lehrgang aller Nationalmannschaften beachten</t>
  </si>
  <si>
    <t>Stand Jugend (Olaf): 5.7.2005</t>
  </si>
  <si>
    <t>Hallenrunde 2006/2007</t>
  </si>
  <si>
    <t>Stand Jugend (Olaf): 9.1.2006</t>
  </si>
  <si>
    <t>DM M40/F30</t>
  </si>
  <si>
    <t>SDM in Lindau ??</t>
  </si>
  <si>
    <t>Feldrunde 2007</t>
  </si>
  <si>
    <t>Stand aktive (Reini):</t>
  </si>
  <si>
    <t>Feldrunde 2008</t>
  </si>
  <si>
    <t>Hallenrunde 2007/2008</t>
  </si>
  <si>
    <t>Datum</t>
  </si>
  <si>
    <t>Name</t>
  </si>
  <si>
    <t>Grundlage</t>
  </si>
  <si>
    <t>Niemann O.</t>
  </si>
  <si>
    <t>Änderung</t>
  </si>
  <si>
    <t>Neue Saisons angelegt: Feld 07, Halle 07/08 Feld 08</t>
  </si>
  <si>
    <t>Neue Terminplanung DFBL</t>
  </si>
  <si>
    <t>RM Süd  30/40/50/F30</t>
  </si>
  <si>
    <t>Cm: Ahlhorn/Cw:Bardow.</t>
  </si>
  <si>
    <t>Aw:Ohlig./Am:Dörnberg</t>
  </si>
  <si>
    <t>Bm: Unterpfaffenhofen</t>
  </si>
  <si>
    <t>Bw: Moslesfehn</t>
  </si>
  <si>
    <t>BFT:Alsfeld/Hessen</t>
  </si>
  <si>
    <t xml:space="preserve">SDM M60 </t>
  </si>
  <si>
    <t>SDM C: Sachsen ?</t>
  </si>
  <si>
    <t>EM Männer Linz</t>
  </si>
  <si>
    <t>Damen Weltpokal Ahlh.</t>
  </si>
  <si>
    <t>WM Damen Jona</t>
  </si>
  <si>
    <t>EM Junioren U´haugstett</t>
  </si>
  <si>
    <t>DM Sen.: Dresden</t>
  </si>
  <si>
    <t>KDP: Wiesenthal</t>
  </si>
  <si>
    <t>C-Jgd: Wardenburg</t>
  </si>
  <si>
    <t>A-Jgd: ?</t>
  </si>
  <si>
    <t>GDP: Massen</t>
  </si>
  <si>
    <t>DM M40(Wöhren)/F30</t>
  </si>
  <si>
    <t>DM M30(Bad Wi)/M50</t>
  </si>
  <si>
    <t xml:space="preserve">Lehrgang aller Nationalmannschaften </t>
  </si>
  <si>
    <t>EM U18 Wallisellen</t>
  </si>
  <si>
    <t>WM</t>
  </si>
  <si>
    <t>Herren WM:  5.-12.8</t>
  </si>
  <si>
    <t>Oldenburg</t>
  </si>
  <si>
    <t>EM U21in A</t>
  </si>
  <si>
    <t>A-Jgd: Veitsbronn</t>
  </si>
  <si>
    <t>DM Senioren:N´hall</t>
  </si>
  <si>
    <t>GDP: ??</t>
  </si>
  <si>
    <t>Pfingstferien: 29.5-9.6</t>
  </si>
  <si>
    <t>Herbstferien 29.10-3.11</t>
  </si>
  <si>
    <t>Weihnachtsf. 24.12-5.1</t>
  </si>
  <si>
    <t>Osterferien 17.-28.3</t>
  </si>
  <si>
    <t>Pfingstferien 13.-23.5</t>
  </si>
  <si>
    <t>Sommerferien 24.7-5.9</t>
  </si>
  <si>
    <t>Frauen CH / Herren A</t>
  </si>
  <si>
    <t>Frauen A / Herren D</t>
  </si>
  <si>
    <t>DM M30/40</t>
  </si>
  <si>
    <t>Pfingsten</t>
  </si>
  <si>
    <t>EM U18 D / I ?</t>
  </si>
  <si>
    <t>Damen EM CH?</t>
  </si>
  <si>
    <t>U21 EM CH ?</t>
  </si>
  <si>
    <t>GDP: ?</t>
  </si>
  <si>
    <t>SDM A-Jgd STB ??</t>
  </si>
  <si>
    <t>Am: Spenge Aw:Stammheim</t>
  </si>
  <si>
    <t>Cm: Berlin Cw:Breitenberg</t>
  </si>
  <si>
    <t>Bm: ?  Bw:?</t>
  </si>
  <si>
    <t>Regionalgruppe Süd</t>
  </si>
  <si>
    <t>Faschingferien</t>
  </si>
  <si>
    <t>1.Mai /Himmelfahrt</t>
  </si>
  <si>
    <t>2.-6. Juli LTF Friedrichsh.</t>
  </si>
  <si>
    <t>Jugendspieltage für FF07, HF07/08 und FF08 eingearbeitet,     SDM Jugend eingearbeitet</t>
  </si>
  <si>
    <t>Stand Jugend (Olaf): 6.7.06</t>
  </si>
  <si>
    <t>ARGE-ALP in Burghausen</t>
  </si>
  <si>
    <t>Am: Waibstadt, Aw: Görlitz</t>
  </si>
  <si>
    <t>Feldrunde 2009</t>
  </si>
  <si>
    <t>Stand Jugend (Olaf): 16.1.08</t>
  </si>
  <si>
    <t xml:space="preserve">Sommerferien vom </t>
  </si>
  <si>
    <t>30.7 bis 12.9</t>
  </si>
  <si>
    <t>Hallenrunde 2008/2009</t>
  </si>
  <si>
    <t>Weihnachtsferien vom</t>
  </si>
  <si>
    <t>20.12 bis 11.01.09</t>
  </si>
  <si>
    <t>Junioren DM der LTV</t>
  </si>
  <si>
    <t>Neue Saisons angelegt: Feld 09, Halle 08/09 Feld 08   Jugendspieltage und DM´s eingearbeitet</t>
  </si>
  <si>
    <t>30.5-6.6 DTF Frankfurt</t>
  </si>
  <si>
    <t>Lehrgang Nationalmannschaften</t>
  </si>
  <si>
    <t>24.-27.07.08</t>
  </si>
  <si>
    <t>EM Stammheim</t>
  </si>
  <si>
    <t>DM C-Jgd. VFL Kirchen</t>
  </si>
  <si>
    <t>D/Jun.EM Schlieren</t>
  </si>
  <si>
    <t>B-Jgd Wangersen</t>
  </si>
  <si>
    <t>DM A-Jgd Dennach</t>
  </si>
  <si>
    <t>Namibia</t>
  </si>
  <si>
    <t>WM Jgd 01.-04.01.2008</t>
  </si>
  <si>
    <t>Da Deutschl. H Schweiz</t>
  </si>
  <si>
    <t>Aufstiegsspiele zur</t>
  </si>
  <si>
    <t>1.BL Frauen und Männer</t>
  </si>
  <si>
    <t>DM Männer Calw</t>
  </si>
  <si>
    <t>DM C-Jgd/M35/M55</t>
  </si>
  <si>
    <t>DM A-Jgd/M45/F35</t>
  </si>
  <si>
    <t>BM B-Jgd.</t>
  </si>
  <si>
    <t>Stand aktive (Reini):06.02.08</t>
  </si>
  <si>
    <t>Neue Saisons FF 08 und HF 08/09 eingearbeitet</t>
  </si>
  <si>
    <t>Terminplan DFBL</t>
  </si>
  <si>
    <t>Europapokal Mä +Fr.</t>
  </si>
  <si>
    <t>EM Jgd. Italien</t>
  </si>
  <si>
    <t>EM Junioren + Damen</t>
  </si>
  <si>
    <t>Deutschland</t>
  </si>
  <si>
    <t>Stand aktive (Reini):06.02.2008</t>
  </si>
  <si>
    <t>Süddeutsche Halle 08/09 eingearbeitet</t>
  </si>
  <si>
    <t>Hallenrunde 2009/2010</t>
  </si>
  <si>
    <t>Faschingswoche</t>
  </si>
  <si>
    <t>Weihnachtsferien</t>
  </si>
  <si>
    <t>Pfingstferien vom 21.5-7.6</t>
  </si>
  <si>
    <t>29.7-2.8 STB-Zeltlager in</t>
  </si>
  <si>
    <t>Ötisheim</t>
  </si>
  <si>
    <t>Europapokal Mä+Fr.</t>
  </si>
  <si>
    <t>Aufstiegsspiele 1.BL</t>
  </si>
  <si>
    <t>Aufstiegsspiele 2.BL</t>
  </si>
  <si>
    <t>M35 + M55</t>
  </si>
  <si>
    <t>M 45 + F 35</t>
  </si>
  <si>
    <t>Spielsaison HF 09/10 eingearbeitet</t>
  </si>
  <si>
    <t>Feldrunde 2010</t>
  </si>
  <si>
    <t>Stand Jugend (Olaf):</t>
  </si>
  <si>
    <t>Hallenrunde 2010/2011</t>
  </si>
  <si>
    <t>Europapokal Männer (A)</t>
  </si>
  <si>
    <t>Europapokal Frauen (D)</t>
  </si>
  <si>
    <t>Nationallehrgang</t>
  </si>
  <si>
    <t>IFA-Pokal I</t>
  </si>
  <si>
    <t>Europapokal Junioren A</t>
  </si>
  <si>
    <t>BM 60</t>
  </si>
  <si>
    <t>DM Senioren</t>
  </si>
  <si>
    <t>Stand aktive (Reini):20.7.09</t>
  </si>
  <si>
    <t>Spielsaison FF 10 eingearbeitet</t>
  </si>
  <si>
    <t>Spielsaison HF 10/11 eingearbeitet</t>
  </si>
  <si>
    <t>DP Freiberg/N.</t>
  </si>
  <si>
    <t>DM C-Jgd Brettorf</t>
  </si>
  <si>
    <t>WM Jgd Spanien</t>
  </si>
  <si>
    <t>DM A-Jgd Kirchenlamitz</t>
  </si>
  <si>
    <t>EM Herren CH</t>
  </si>
  <si>
    <t>IFA-Jugend-Europa-Cup</t>
  </si>
  <si>
    <t>DM Frauen</t>
  </si>
  <si>
    <t>DM Herren</t>
  </si>
  <si>
    <t>BM B-Jgd</t>
  </si>
  <si>
    <t>Weihnachtsferien bis 9.1.2011</t>
  </si>
  <si>
    <t>Herbstferien 30.10 bis 7.11.2010</t>
  </si>
  <si>
    <t>Sommerferien 29.7-11.09.2010</t>
  </si>
  <si>
    <t>Pfingstferien 22.5 -5.6.2010</t>
  </si>
  <si>
    <t>Zeltlager in Biberach</t>
  </si>
  <si>
    <t>SDM: A-Jgd Erlenmoos</t>
  </si>
  <si>
    <t>langes WE ….</t>
  </si>
  <si>
    <t>Schulmeisters. Westerst.</t>
  </si>
  <si>
    <t>Europacup Mä+Fr D</t>
  </si>
  <si>
    <t>SDM M35/F30</t>
  </si>
  <si>
    <t>DM i. STB C-Jgd mGärtr./</t>
  </si>
  <si>
    <t>M35 Schwieberd./F30 Ditzing</t>
  </si>
  <si>
    <t>DM im STB A-Jgd m + w.</t>
  </si>
  <si>
    <t>Denkend./M45 Weil d. Stadt</t>
  </si>
  <si>
    <t>Stand aktive (Reini):6.4.10</t>
  </si>
  <si>
    <t>Stand Jugend (Olaf): 6.4.10</t>
  </si>
  <si>
    <t>Faschings-</t>
  </si>
  <si>
    <t>woche</t>
  </si>
  <si>
    <t>Feldrunde 2011</t>
  </si>
  <si>
    <t>Spielsaison FF 11 eingearbeitet</t>
  </si>
  <si>
    <t>1. Mai-Feiertag</t>
  </si>
  <si>
    <t>Osterferien 23.4-1.5.2011</t>
  </si>
  <si>
    <t>Pfingstferien11.6-26.6.2011</t>
  </si>
  <si>
    <t>Zeltlager in ????</t>
  </si>
  <si>
    <t xml:space="preserve">10.-13.Juni U13-U15 </t>
  </si>
  <si>
    <t>U18 EM Italien</t>
  </si>
  <si>
    <t>?</t>
  </si>
  <si>
    <t>X/AS</t>
  </si>
  <si>
    <t>As</t>
  </si>
  <si>
    <t>SDM U14 Stammheim</t>
  </si>
  <si>
    <t>Schulmeisterschaft (Fr.)</t>
  </si>
  <si>
    <t>Jugend Feld 2011 geändert</t>
  </si>
  <si>
    <t>Spielsaison Halle 11/12 eingearbeitet</t>
  </si>
  <si>
    <t>Hallenrunde 2011/2012</t>
  </si>
  <si>
    <t>Stand Jugend (Olaf): 2.11.10</t>
  </si>
  <si>
    <t>Herbstferien 29.10 bis6.11.2011</t>
  </si>
  <si>
    <t>Weihnachtsferien bis 8.1.2012</t>
  </si>
  <si>
    <t>DM Männer Stuttgart</t>
  </si>
  <si>
    <t>Ausrichter:TV Stammheim</t>
  </si>
  <si>
    <t>DM U14/M35/M55</t>
  </si>
  <si>
    <t>DM U18 w+m. Essel /</t>
  </si>
  <si>
    <t>Leichlingen/M45/F30</t>
  </si>
  <si>
    <t>DM U 16 Hannover</t>
  </si>
  <si>
    <t>Feldrunde 2012</t>
  </si>
  <si>
    <t>Osterferien 1.-15. April</t>
  </si>
  <si>
    <t>Pfingstmontag 28. Mai</t>
  </si>
  <si>
    <t>Pfingstferien 26.5-10.6</t>
  </si>
  <si>
    <t>Hallenrunde 2012/2013</t>
  </si>
  <si>
    <t>Europapokal Männer</t>
  </si>
  <si>
    <t>Herbstferien  27.10-4.11</t>
  </si>
  <si>
    <t>Weihnachtsferien 22.12-6.1</t>
  </si>
  <si>
    <t>9-17.2 Faschingsferien</t>
  </si>
  <si>
    <t>Europapokal Frauen</t>
  </si>
  <si>
    <t>U18</t>
  </si>
  <si>
    <t>U16</t>
  </si>
  <si>
    <t>U14</t>
  </si>
  <si>
    <t>U12</t>
  </si>
  <si>
    <t>U10</t>
  </si>
  <si>
    <t>Stand Jugend (Olaf): 28.9.11</t>
  </si>
  <si>
    <t>Feld 2012 und Halle 2012/2013 angelegt, Jugend eingepflegt</t>
  </si>
  <si>
    <t xml:space="preserve">m. U13-U15-Sichtungsl. </t>
  </si>
  <si>
    <t xml:space="preserve">w. U13-U15-Sichtungsl. </t>
  </si>
  <si>
    <t>Sommerferien 26.7 - 9.9</t>
  </si>
  <si>
    <t>WM U18 Kolumbien</t>
  </si>
  <si>
    <t>EM Herren Schweinfurt</t>
  </si>
  <si>
    <t>Landesturnfest Heilbronn</t>
  </si>
  <si>
    <t>Stand aktive (Reini)18.01.2012</t>
  </si>
  <si>
    <t>AS 1.BL Mä/Fr 4./5.8.12</t>
  </si>
  <si>
    <t>DM Mä/Fr. Weisel</t>
  </si>
  <si>
    <t>17.08.-19,08,2012</t>
  </si>
  <si>
    <t>U18 m+w. Kellinghusen</t>
  </si>
  <si>
    <t>U14 m + w Großenasper</t>
  </si>
  <si>
    <t>Senioren DM</t>
  </si>
  <si>
    <t>DM MGV U14 + U 18</t>
  </si>
  <si>
    <t>Dresden</t>
  </si>
  <si>
    <t>U16 m + w</t>
  </si>
  <si>
    <t>IFA-Europapokal</t>
  </si>
  <si>
    <t>Jugend Österreich</t>
  </si>
  <si>
    <t>SDM U14 Vaihingen/Enz</t>
  </si>
  <si>
    <t>SDM U 18 Tannheim</t>
  </si>
  <si>
    <t>SDM Senioren STB</t>
  </si>
  <si>
    <t>AS zur 1.BL Mä u. Fr.</t>
  </si>
  <si>
    <t>M35 Moslesfehn / M55</t>
  </si>
  <si>
    <t>U14 m Odenkirchen /U14 w</t>
  </si>
  <si>
    <t>U 18 m Frammersb./U 18 w</t>
  </si>
  <si>
    <t>M 45 Berlin/Frauen 30</t>
  </si>
  <si>
    <t>U 16 m Burgdorf</t>
  </si>
  <si>
    <t>U 16 w.</t>
  </si>
  <si>
    <t>U 18 m + w. Schwaben</t>
  </si>
  <si>
    <t>U 14 m + w. / M45</t>
  </si>
  <si>
    <t>M 35/M55 und F30</t>
  </si>
  <si>
    <t>Stand aktive (Reini):18.01.2012</t>
  </si>
  <si>
    <t>Spielsaison Feld 2012 und Halle 2012/2013 eingearbeitet</t>
  </si>
  <si>
    <t>Feldrunde 2013</t>
  </si>
  <si>
    <t>Stand Jugend (Olaf): 14.2.12</t>
  </si>
  <si>
    <t>Feldrunde 2016</t>
  </si>
  <si>
    <t>Feldrunde 2015</t>
  </si>
  <si>
    <t>Feldrunde 2014</t>
  </si>
  <si>
    <t>Stand Jugend (Olaf): 14.02.2012</t>
  </si>
  <si>
    <t>Hallenrunde 2013/2014</t>
  </si>
  <si>
    <t>Hallenrunde 2014/2015</t>
  </si>
  <si>
    <t>Hallenrunde 2015/2016</t>
  </si>
  <si>
    <t>Hallenrunde 2016/2017</t>
  </si>
  <si>
    <t>Jahre bis Halle 16/17 angelegt,  Ferien eingetragen, SDM-Vorschläge Jugend</t>
  </si>
  <si>
    <t>Osterferien</t>
  </si>
  <si>
    <t>Ostersonntag</t>
  </si>
  <si>
    <t>Pfingstferien</t>
  </si>
  <si>
    <t>Sommerferien 25.7-8.9</t>
  </si>
  <si>
    <t>Sommerferien 31.7-14.9</t>
  </si>
  <si>
    <t>Sommerferien 30.7-13.9</t>
  </si>
  <si>
    <t>Sommerferien 28.7-11.9</t>
  </si>
  <si>
    <t>WM U18 Brasilien</t>
  </si>
  <si>
    <t>SDM M60</t>
  </si>
  <si>
    <t>SDM 45</t>
  </si>
  <si>
    <r>
      <t xml:space="preserve">SDM </t>
    </r>
    <r>
      <rPr>
        <b/>
        <sz val="8"/>
        <color indexed="48"/>
        <rFont val="Arial"/>
        <family val="2"/>
      </rPr>
      <t xml:space="preserve">F30/35/55 </t>
    </r>
  </si>
  <si>
    <r>
      <t xml:space="preserve">SDM </t>
    </r>
    <r>
      <rPr>
        <b/>
        <sz val="8"/>
        <color indexed="48"/>
        <rFont val="Arial"/>
        <family val="2"/>
      </rPr>
      <t xml:space="preserve">F30/35 </t>
    </r>
  </si>
  <si>
    <r>
      <t xml:space="preserve">DM </t>
    </r>
    <r>
      <rPr>
        <b/>
        <sz val="8"/>
        <color indexed="48"/>
        <rFont val="Arial"/>
        <family val="2"/>
      </rPr>
      <t xml:space="preserve">F30/45 </t>
    </r>
  </si>
  <si>
    <r>
      <t xml:space="preserve">DM </t>
    </r>
    <r>
      <rPr>
        <b/>
        <sz val="8"/>
        <color indexed="48"/>
        <rFont val="Arial"/>
        <family val="2"/>
      </rPr>
      <t xml:space="preserve">35/55 </t>
    </r>
  </si>
  <si>
    <r>
      <t xml:space="preserve">SDM    </t>
    </r>
    <r>
      <rPr>
        <b/>
        <sz val="8"/>
        <color indexed="48"/>
        <rFont val="Arial"/>
        <family val="2"/>
      </rPr>
      <t xml:space="preserve">55 </t>
    </r>
  </si>
  <si>
    <r>
      <t xml:space="preserve">DM </t>
    </r>
    <r>
      <rPr>
        <b/>
        <sz val="8"/>
        <rFont val="Arial"/>
        <family val="2"/>
      </rPr>
      <t>35</t>
    </r>
  </si>
  <si>
    <r>
      <t xml:space="preserve">DM </t>
    </r>
    <r>
      <rPr>
        <b/>
        <sz val="8"/>
        <rFont val="Arial"/>
        <family val="2"/>
      </rPr>
      <t xml:space="preserve">F30/45 </t>
    </r>
  </si>
  <si>
    <r>
      <t xml:space="preserve">DM      </t>
    </r>
    <r>
      <rPr>
        <b/>
        <sz val="8"/>
        <rFont val="Arial"/>
        <family val="2"/>
      </rPr>
      <t xml:space="preserve">55 </t>
    </r>
  </si>
  <si>
    <r>
      <t xml:space="preserve">DM      </t>
    </r>
    <r>
      <rPr>
        <b/>
        <sz val="8"/>
        <rFont val="Arial"/>
        <family val="2"/>
      </rPr>
      <t xml:space="preserve">35 </t>
    </r>
  </si>
  <si>
    <t>Bei Regionalkonferenz festgelegte Termine.</t>
  </si>
  <si>
    <t>Jugendtermine Feld 2013 und Halle 2013/2014</t>
  </si>
  <si>
    <t>Nacke R.</t>
  </si>
  <si>
    <t>Spielsaison Feld 2013 und Halle 2013/2014 eingearbeitet</t>
  </si>
  <si>
    <t>NEU: 9.-12. Mai Jgd-Nationall.</t>
  </si>
  <si>
    <t>Europa-Cup Unterhaugstett</t>
  </si>
  <si>
    <t>12.7 Schulmeisterschaft</t>
  </si>
  <si>
    <t>X?</t>
  </si>
  <si>
    <t>Nationallehrgang, Europacup &amp; Schulmeisterschaft Feld 2013 eingetragen</t>
  </si>
  <si>
    <t>LFA-Sitzung</t>
  </si>
  <si>
    <t>Aktive/U21/U18</t>
  </si>
  <si>
    <t xml:space="preserve">Nationallehrgänge </t>
  </si>
  <si>
    <t>Europapokal &amp; IFA-Pokal</t>
  </si>
  <si>
    <t>EM U21</t>
  </si>
  <si>
    <t>WM Frauen in Dresden</t>
  </si>
  <si>
    <t>Weltpokal Frauen</t>
  </si>
  <si>
    <t>Weltpokal Herren</t>
  </si>
  <si>
    <t>EM Herren in CH</t>
  </si>
  <si>
    <t>DM U12 Großenaspe</t>
  </si>
  <si>
    <t>DM U18 TK Hannover</t>
  </si>
  <si>
    <t>DM U14 Düdenbüttel</t>
  </si>
  <si>
    <t>DM MGV</t>
  </si>
  <si>
    <t>DM U16 Eibach</t>
  </si>
  <si>
    <t>JGD-EP in Niedernhall</t>
  </si>
  <si>
    <t>EC</t>
  </si>
  <si>
    <t>Europa-Cup Herren/Frauen</t>
  </si>
  <si>
    <t>Spielsaison Feld 2014 und Halle 2014/2015 eingearbeitet</t>
  </si>
  <si>
    <t>DM Senioren/innen</t>
  </si>
  <si>
    <t>M.45 TKD Duisburg</t>
  </si>
  <si>
    <t>F.30 Vfl Güstrow</t>
  </si>
  <si>
    <t>M.35 Bredstedter TSV</t>
  </si>
  <si>
    <t>M.55 TV Schluttenbach</t>
  </si>
  <si>
    <t>Schäffer A.</t>
  </si>
  <si>
    <t>Weltpokal Männer</t>
  </si>
  <si>
    <t>EM Frauen und EM U21 Männer</t>
  </si>
  <si>
    <t>EM</t>
  </si>
  <si>
    <t>WP</t>
  </si>
  <si>
    <t>Festlegung IFA</t>
  </si>
  <si>
    <t>WM, EM WP EP Feld 2015 bis Halle 2016/2017 eingearbeitet</t>
  </si>
  <si>
    <t>Ferien eingetragen bis 2016</t>
  </si>
  <si>
    <t>Stand aktive (Axel):20.02.2012</t>
  </si>
  <si>
    <t>Stand aktive (Axel):20.02.2014</t>
  </si>
  <si>
    <t>Männer/Frauen / IFA</t>
  </si>
  <si>
    <t xml:space="preserve"> Männer/Frauen</t>
  </si>
  <si>
    <t>Spieltage Jugend Feld 2015 und Halle 2015/2016 eingearbeitet</t>
  </si>
  <si>
    <t>M.45 TV Bad Wimpfen</t>
  </si>
  <si>
    <r>
      <t xml:space="preserve">DM </t>
    </r>
    <r>
      <rPr>
        <b/>
        <sz val="8"/>
        <rFont val="Arial"/>
        <family val="2"/>
      </rPr>
      <t xml:space="preserve">F30/55 </t>
    </r>
  </si>
  <si>
    <r>
      <t>DM      45</t>
    </r>
    <r>
      <rPr>
        <b/>
        <sz val="8"/>
        <rFont val="Arial"/>
        <family val="2"/>
      </rPr>
      <t xml:space="preserve"> </t>
    </r>
  </si>
  <si>
    <t xml:space="preserve">Lehrgänge Männer, </t>
  </si>
  <si>
    <t xml:space="preserve">Frauen, Junioren U21,  </t>
  </si>
  <si>
    <t>Juiorinnen U21, U18</t>
  </si>
  <si>
    <t>DM U16 ???</t>
  </si>
  <si>
    <t>DM MGV ???</t>
  </si>
  <si>
    <t>Jugend EP / Österreich</t>
  </si>
  <si>
    <t>WP Frauen Südamerika</t>
  </si>
  <si>
    <t>WP Männer Südamerika</t>
  </si>
  <si>
    <t xml:space="preserve"> DM12 TuS Heidekrug</t>
  </si>
  <si>
    <t>X/EC</t>
  </si>
  <si>
    <t>Lehrgänge Männer, Frauen,</t>
  </si>
  <si>
    <t>Junioren/ Juniorinen U21</t>
  </si>
  <si>
    <t>Jugend U18</t>
  </si>
  <si>
    <t>Spielsaison bis Feld 2015 eingearbeitet</t>
  </si>
  <si>
    <t>Spielsaison bis Halle 2015/16 eingearbeitet</t>
  </si>
  <si>
    <t>Europa Pokal / F in Dennach</t>
  </si>
  <si>
    <t>U18 EM Kellinghusen</t>
  </si>
  <si>
    <t>EM mänl. U21 Peilstein / Österreich</t>
  </si>
  <si>
    <t>DM Hirschfelde</t>
  </si>
  <si>
    <t xml:space="preserve">EM Frauen </t>
  </si>
  <si>
    <t>DM U14 Unterhaugstett</t>
  </si>
  <si>
    <t>WM - Senioren Chile</t>
  </si>
  <si>
    <t>Hallen Europa-Cup/Schweiz</t>
  </si>
  <si>
    <t>DM m.U18 Calw / DM M55 Stammheim / DM F30 ???</t>
  </si>
  <si>
    <t>DM w.U18 Schwieberdingen</t>
  </si>
  <si>
    <t>SDM M60 / Europa Cup Männer/Frauen</t>
  </si>
  <si>
    <t>DM U14 Waldrennach</t>
  </si>
  <si>
    <t>DM Senioren Essel</t>
  </si>
  <si>
    <t>DM U16</t>
  </si>
  <si>
    <t>genauen Termin AS legt Staffelleiter unter Beachtung regionaler Gegebenheiten fest.</t>
  </si>
  <si>
    <t>XAS</t>
  </si>
  <si>
    <t>Feldrunde 2017</t>
  </si>
  <si>
    <t>Deutsches Turnfest Berlin</t>
  </si>
  <si>
    <t>Sommerferien 28.7-10.9</t>
  </si>
  <si>
    <t>Spielsaison bis Halle 2016/17 eingearbeitet</t>
  </si>
  <si>
    <t>Ferien eingetragen bis 2017</t>
  </si>
  <si>
    <t>Ferienplan BW</t>
  </si>
  <si>
    <t>U13-U15 männlich</t>
  </si>
  <si>
    <t>EP</t>
  </si>
  <si>
    <t>Mi</t>
  </si>
  <si>
    <t>Europameisterschaft Männer in Österreich</t>
  </si>
  <si>
    <t>Fr</t>
  </si>
  <si>
    <t xml:space="preserve">Europa Pokal Männer in Deutschland / Frauen in der Schweiz/ IFA in Österreich /  SDM M60 </t>
  </si>
  <si>
    <t>IFA</t>
  </si>
  <si>
    <t>DM M.60 in Wiesenthal</t>
  </si>
  <si>
    <t>DM U18 Unterhaugstett + Senioren TSV Bardowick</t>
  </si>
  <si>
    <t>ab 06.10. bis 11.10. Lehrgang Männer</t>
  </si>
  <si>
    <t>WM Männer/Frauen in Cordoba / Argentinien</t>
  </si>
  <si>
    <t>Stand aktive (Axel):10.03.15</t>
  </si>
  <si>
    <t>Spieltage Jugend Feld 2016 und Halle 2016/2017 eingearbeitet</t>
  </si>
  <si>
    <t>Stand Jugend (Olaf): 10.03.2015</t>
  </si>
  <si>
    <t xml:space="preserve">WM w/m U18 in Eibach(D) </t>
  </si>
  <si>
    <t>DM Männer + Frauen in Bredstedt</t>
  </si>
  <si>
    <t>DM U 12 TV Dörnberg</t>
  </si>
  <si>
    <t>DM U 18 TSV Bardowick</t>
  </si>
  <si>
    <t>DM MGV Rheinland</t>
  </si>
  <si>
    <t>DM U16 Wangersen</t>
  </si>
  <si>
    <t>JEC Reichenthal (A)</t>
  </si>
  <si>
    <t>Anpassungen Feld 2016 SDM/DM</t>
  </si>
  <si>
    <t xml:space="preserve">DM M35 ??? / DM w.U16 Leverkusen / DM m.U16 Ahlhorn </t>
  </si>
  <si>
    <t>U14w: Düdenbüttel / U14m: Güstrow</t>
  </si>
  <si>
    <t>DM U18 TV Brettdorf</t>
  </si>
  <si>
    <t>DM U14</t>
  </si>
  <si>
    <t>Weltcup M + F Europa</t>
  </si>
  <si>
    <t xml:space="preserve">DM F + M </t>
  </si>
  <si>
    <t>EM weibl./männl.  U 18 in der Schweiz mit intern.  Jugendcamp bis 21.07.</t>
  </si>
  <si>
    <t>EM U21 Männer Frauen in Deutschland</t>
  </si>
  <si>
    <t>WM, EM WP EP bis Feld 2017 eingearbeitet</t>
  </si>
  <si>
    <t>WM in Brasilien</t>
  </si>
  <si>
    <t>DM Frauen in Stammheim</t>
  </si>
  <si>
    <t>DM Männer</t>
  </si>
  <si>
    <t>DM F + M 30/35/45/55</t>
  </si>
  <si>
    <t>DM F+M 30 - 55</t>
  </si>
  <si>
    <t>SDM   F 30   M 35/55</t>
  </si>
  <si>
    <r>
      <t xml:space="preserve">SDM </t>
    </r>
    <r>
      <rPr>
        <b/>
        <sz val="8"/>
        <color indexed="48"/>
        <rFont val="Arial"/>
        <family val="2"/>
      </rPr>
      <t>M45</t>
    </r>
  </si>
  <si>
    <t>Empfehlung: SDM M35/M55 U18</t>
  </si>
  <si>
    <t>EC Männer Deutschland EC Frauen Schweiz</t>
  </si>
  <si>
    <t>TV Waibstadt mU.18</t>
  </si>
  <si>
    <t>u14 w/m</t>
  </si>
  <si>
    <t>SDM   F30 M35</t>
  </si>
  <si>
    <t>SDM   M45 M55</t>
  </si>
  <si>
    <t>DM Frauen und Männer 30 - 55</t>
  </si>
  <si>
    <t xml:space="preserve">                      DM wU14/mU14</t>
  </si>
  <si>
    <t xml:space="preserve">                    DM wU18/mU18</t>
  </si>
  <si>
    <t xml:space="preserve">                     DM wU16/mU16</t>
  </si>
  <si>
    <t>WM, EM WP EP bis Feld 2018 eingearbeitet</t>
  </si>
  <si>
    <t>Jugend EP Schweiz</t>
  </si>
  <si>
    <t>Merkposten</t>
  </si>
  <si>
    <t xml:space="preserve">Weltcup M + F in  </t>
  </si>
  <si>
    <t>DM M60</t>
  </si>
  <si>
    <t>Merkposten:</t>
  </si>
  <si>
    <t>Lehrgang mU13/U14/U15</t>
  </si>
  <si>
    <t>Lehrgang wU13/U14/U15</t>
  </si>
  <si>
    <t>Di</t>
  </si>
  <si>
    <t>Weltcup M + F in Europa</t>
  </si>
  <si>
    <t>Stand aktive (Axel): 02.11.2016</t>
  </si>
  <si>
    <t>Stand aktive (Axel): 02.11.16</t>
  </si>
  <si>
    <t>Feldrunde 2018</t>
  </si>
  <si>
    <t>Hallenrunde 17/18</t>
  </si>
  <si>
    <t>Europacup Ausweichtermin</t>
  </si>
  <si>
    <t>EM Männer in Adelmannsfelden/ Deutschland</t>
  </si>
  <si>
    <t>Stand aktive (Axel): 02.12.2016</t>
  </si>
  <si>
    <t>World Games  in Breslau/Polen</t>
  </si>
  <si>
    <t>Spieltage Jugend bis Feld 2018  eingearbeitet</t>
  </si>
  <si>
    <t>Stand Jugend (Olaf): 03.11.2016</t>
  </si>
  <si>
    <t>Männer World Cup Südafrika Kapstadt</t>
  </si>
  <si>
    <t>Jugend-Europapokal Deutschland</t>
  </si>
  <si>
    <t>Sommerferien</t>
  </si>
  <si>
    <t xml:space="preserve">Sommerferien 26.07-09.09. </t>
  </si>
  <si>
    <t xml:space="preserve">                                             </t>
  </si>
  <si>
    <t>24.07.-29.07. WM Frauen in Linz/Österreich</t>
  </si>
  <si>
    <t>EM m U21 / Schweiz 
  WM m/w U18 / USA                   SDM F30 M35-55</t>
  </si>
  <si>
    <t>DM M60 / Kubschütz</t>
  </si>
  <si>
    <t>DM U12
Biberach</t>
  </si>
  <si>
    <t>DM MGV Baden-Baden</t>
  </si>
  <si>
    <t>Lehrgänge Nationalmannschaften M + F w/M U21 und Jugend U18</t>
  </si>
  <si>
    <t>DM U14 Walkendorf/Götzberg 
DM Senioren</t>
  </si>
  <si>
    <t>DM U18 ?????</t>
  </si>
  <si>
    <t>DM U16 ?????</t>
  </si>
  <si>
    <t>Pläne für Feld 2018 geändert</t>
  </si>
  <si>
    <t>Spielpläne bis Feld 2019 angelegt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</si>
</sst>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mm\ yy"/>
    <numFmt numFmtId="165" formatCode="[$-407]d/\ mmm/\ yy;@"/>
    <numFmt numFmtId="166" formatCode="[$-407]d/\ mmm\ yy;@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7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8" fillId="0" borderId="6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/>
    <xf numFmtId="0" fontId="9" fillId="0" borderId="10" xfId="0" applyFont="1" applyBorder="1"/>
    <xf numFmtId="0" fontId="9" fillId="0" borderId="0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2" fillId="0" borderId="1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2" fillId="0" borderId="7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164" fontId="4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5" xfId="0" applyFont="1" applyBorder="1"/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0" xfId="0" applyNumberFormat="1"/>
    <xf numFmtId="164" fontId="0" fillId="0" borderId="13" xfId="0" applyNumberFormat="1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9" xfId="0" applyBorder="1"/>
    <xf numFmtId="164" fontId="5" fillId="0" borderId="13" xfId="0" applyNumberFormat="1" applyFont="1" applyBorder="1"/>
    <xf numFmtId="0" fontId="7" fillId="0" borderId="15" xfId="0" applyFont="1" applyBorder="1"/>
    <xf numFmtId="0" fontId="10" fillId="0" borderId="10" xfId="0" applyNumberFormat="1" applyFont="1" applyBorder="1"/>
    <xf numFmtId="0" fontId="9" fillId="0" borderId="0" xfId="0" applyNumberFormat="1" applyFont="1" applyBorder="1"/>
    <xf numFmtId="0" fontId="7" fillId="0" borderId="15" xfId="0" applyNumberFormat="1" applyFont="1" applyBorder="1"/>
    <xf numFmtId="0" fontId="2" fillId="0" borderId="0" xfId="0" applyNumberFormat="1" applyFont="1" applyBorder="1"/>
    <xf numFmtId="0" fontId="4" fillId="0" borderId="2" xfId="0" applyNumberFormat="1" applyFont="1" applyBorder="1"/>
    <xf numFmtId="0" fontId="4" fillId="0" borderId="5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/>
    <xf numFmtId="0" fontId="0" fillId="0" borderId="0" xfId="0" applyNumberFormat="1"/>
    <xf numFmtId="0" fontId="0" fillId="0" borderId="5" xfId="0" applyBorder="1"/>
    <xf numFmtId="14" fontId="7" fillId="0" borderId="0" xfId="0" applyNumberFormat="1" applyFont="1"/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6" xfId="0" applyBorder="1"/>
    <xf numFmtId="0" fontId="6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13" fillId="3" borderId="6" xfId="0" applyNumberFormat="1" applyFont="1" applyFill="1" applyBorder="1" applyAlignment="1">
      <alignment horizontal="center"/>
    </xf>
    <xf numFmtId="16" fontId="13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7" xfId="0" applyFont="1" applyBorder="1"/>
    <xf numFmtId="0" fontId="8" fillId="0" borderId="2" xfId="0" applyFont="1" applyBorder="1"/>
    <xf numFmtId="0" fontId="4" fillId="4" borderId="5" xfId="0" applyFont="1" applyFill="1" applyBorder="1"/>
    <xf numFmtId="0" fontId="4" fillId="5" borderId="5" xfId="0" applyFont="1" applyFill="1" applyBorder="1"/>
    <xf numFmtId="0" fontId="1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64" fontId="4" fillId="3" borderId="5" xfId="0" applyNumberFormat="1" applyFont="1" applyFill="1" applyBorder="1"/>
    <xf numFmtId="0" fontId="6" fillId="0" borderId="0" xfId="0" applyFont="1"/>
    <xf numFmtId="0" fontId="13" fillId="8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7" xfId="0" applyFont="1" applyFill="1" applyBorder="1"/>
    <xf numFmtId="0" fontId="32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" fillId="8" borderId="1" xfId="0" applyFont="1" applyFill="1" applyBorder="1"/>
    <xf numFmtId="0" fontId="0" fillId="0" borderId="4" xfId="0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14" fontId="0" fillId="4" borderId="0" xfId="0" applyNumberFormat="1" applyFill="1"/>
    <xf numFmtId="0" fontId="0" fillId="4" borderId="0" xfId="0" applyFill="1"/>
    <xf numFmtId="164" fontId="5" fillId="4" borderId="13" xfId="0" applyNumberFormat="1" applyFont="1" applyFill="1" applyBorder="1"/>
    <xf numFmtId="0" fontId="0" fillId="4" borderId="0" xfId="0" applyFill="1" applyBorder="1"/>
    <xf numFmtId="0" fontId="0" fillId="4" borderId="14" xfId="0" applyFill="1" applyBorder="1"/>
    <xf numFmtId="164" fontId="0" fillId="4" borderId="13" xfId="0" applyNumberFormat="1" applyFill="1" applyBorder="1"/>
    <xf numFmtId="14" fontId="0" fillId="6" borderId="0" xfId="0" applyNumberFormat="1" applyFill="1"/>
    <xf numFmtId="0" fontId="0" fillId="6" borderId="0" xfId="0" applyFill="1"/>
    <xf numFmtId="164" fontId="7" fillId="6" borderId="13" xfId="0" applyNumberFormat="1" applyFont="1" applyFill="1" applyBorder="1"/>
    <xf numFmtId="0" fontId="0" fillId="6" borderId="0" xfId="0" applyFill="1" applyBorder="1"/>
    <xf numFmtId="0" fontId="0" fillId="6" borderId="14" xfId="0" applyFill="1" applyBorder="1"/>
    <xf numFmtId="0" fontId="2" fillId="3" borderId="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6" fillId="0" borderId="0" xfId="0" applyFont="1" applyFill="1"/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2" fillId="6" borderId="0" xfId="0" applyFont="1" applyFill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4" borderId="5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7" xfId="0" applyFont="1" applyFill="1" applyBorder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/>
    </xf>
    <xf numFmtId="0" fontId="38" fillId="4" borderId="5" xfId="0" applyFont="1" applyFill="1" applyBorder="1" applyAlignment="1">
      <alignment horizontal="left"/>
    </xf>
    <xf numFmtId="0" fontId="40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3" fillId="9" borderId="5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4" fillId="11" borderId="7" xfId="0" applyNumberFormat="1" applyFont="1" applyFill="1" applyBorder="1"/>
    <xf numFmtId="0" fontId="4" fillId="0" borderId="7" xfId="0" applyFont="1" applyFill="1" applyBorder="1" applyAlignment="1">
      <alignment vertical="top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/>
    </xf>
    <xf numFmtId="0" fontId="1" fillId="0" borderId="5" xfId="0" applyFont="1" applyBorder="1"/>
    <xf numFmtId="0" fontId="4" fillId="0" borderId="7" xfId="0" applyFont="1" applyFill="1" applyBorder="1" applyAlignment="1">
      <alignment vertical="center" wrapText="1"/>
    </xf>
    <xf numFmtId="0" fontId="43" fillId="12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64" fontId="4" fillId="10" borderId="7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0" fontId="1" fillId="0" borderId="7" xfId="0" applyFont="1" applyBorder="1"/>
    <xf numFmtId="0" fontId="0" fillId="0" borderId="4" xfId="0" applyBorder="1" applyAlignment="1">
      <alignment horizontal="center"/>
    </xf>
    <xf numFmtId="0" fontId="4" fillId="10" borderId="7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164" fontId="4" fillId="0" borderId="7" xfId="0" applyNumberFormat="1" applyFont="1" applyFill="1" applyBorder="1"/>
    <xf numFmtId="0" fontId="45" fillId="0" borderId="5" xfId="0" applyFont="1" applyFill="1" applyBorder="1" applyAlignment="1">
      <alignment horizontal="center"/>
    </xf>
    <xf numFmtId="0" fontId="48" fillId="9" borderId="0" xfId="0" applyFont="1" applyFill="1"/>
    <xf numFmtId="166" fontId="4" fillId="4" borderId="5" xfId="0" applyNumberFormat="1" applyFont="1" applyFill="1" applyBorder="1"/>
    <xf numFmtId="0" fontId="4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15" borderId="0" xfId="1" applyFont="1" applyFill="1"/>
    <xf numFmtId="0" fontId="6" fillId="15" borderId="0" xfId="1" applyFont="1" applyFill="1"/>
    <xf numFmtId="0" fontId="2" fillId="0" borderId="0" xfId="1" applyFont="1" applyFill="1"/>
    <xf numFmtId="0" fontId="2" fillId="0" borderId="0" xfId="1" applyFont="1" applyBorder="1"/>
    <xf numFmtId="0" fontId="6" fillId="16" borderId="0" xfId="1" applyFont="1" applyFill="1" applyBorder="1"/>
    <xf numFmtId="0" fontId="1" fillId="0" borderId="6" xfId="0" applyFont="1" applyBorder="1"/>
    <xf numFmtId="0" fontId="6" fillId="15" borderId="0" xfId="1" applyFont="1" applyFill="1"/>
    <xf numFmtId="0" fontId="2" fillId="15" borderId="19" xfId="1" applyFont="1" applyFill="1" applyBorder="1"/>
    <xf numFmtId="0" fontId="2" fillId="0" borderId="0" xfId="1" applyFont="1" applyFill="1"/>
    <xf numFmtId="0" fontId="2" fillId="0" borderId="0" xfId="1" applyFont="1" applyBorder="1"/>
    <xf numFmtId="0" fontId="2" fillId="16" borderId="0" xfId="1" applyFont="1" applyFill="1" applyBorder="1"/>
    <xf numFmtId="0" fontId="13" fillId="12" borderId="5" xfId="0" applyFont="1" applyFill="1" applyBorder="1" applyAlignment="1">
      <alignment horizontal="center"/>
    </xf>
    <xf numFmtId="166" fontId="4" fillId="12" borderId="7" xfId="0" applyNumberFormat="1" applyFont="1" applyFill="1" applyBorder="1"/>
    <xf numFmtId="0" fontId="0" fillId="12" borderId="5" xfId="0" applyFill="1" applyBorder="1"/>
    <xf numFmtId="0" fontId="1" fillId="12" borderId="5" xfId="0" applyFont="1" applyFill="1" applyBorder="1"/>
    <xf numFmtId="0" fontId="4" fillId="12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13" fillId="17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/>
    <xf numFmtId="0" fontId="2" fillId="0" borderId="0" xfId="1" applyFont="1" applyFill="1" applyAlignment="1">
      <alignment horizontal="left"/>
    </xf>
    <xf numFmtId="0" fontId="2" fillId="0" borderId="5" xfId="0" applyFont="1" applyFill="1" applyBorder="1"/>
    <xf numFmtId="0" fontId="48" fillId="0" borderId="5" xfId="0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13" fillId="9" borderId="8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13" fillId="9" borderId="12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7" fillId="3" borderId="7" xfId="0" applyNumberFormat="1" applyFont="1" applyFill="1" applyBorder="1" applyAlignment="1">
      <alignment horizontal="center" textRotation="90"/>
    </xf>
    <xf numFmtId="0" fontId="7" fillId="3" borderId="2" xfId="0" applyNumberFormat="1" applyFont="1" applyFill="1" applyBorder="1" applyAlignment="1">
      <alignment horizontal="center" textRotation="90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textRotation="90" wrapText="1"/>
    </xf>
    <xf numFmtId="0" fontId="6" fillId="3" borderId="8" xfId="0" applyNumberFormat="1" applyFont="1" applyFill="1" applyBorder="1" applyAlignment="1">
      <alignment horizontal="center" vertical="center" textRotation="90" wrapText="1"/>
    </xf>
    <xf numFmtId="0" fontId="6" fillId="3" borderId="11" xfId="0" applyNumberFormat="1" applyFont="1" applyFill="1" applyBorder="1" applyAlignment="1">
      <alignment horizontal="center" vertical="center" textRotation="90" wrapText="1"/>
    </xf>
    <xf numFmtId="0" fontId="6" fillId="3" borderId="9" xfId="0" applyNumberFormat="1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12</xdr:row>
      <xdr:rowOff>95250</xdr:rowOff>
    </xdr:from>
    <xdr:to>
      <xdr:col>22</xdr:col>
      <xdr:colOff>257175</xdr:colOff>
      <xdr:row>13</xdr:row>
      <xdr:rowOff>114300</xdr:rowOff>
    </xdr:to>
    <xdr:sp macro="" textlink="">
      <xdr:nvSpPr>
        <xdr:cNvPr id="17437" name="Line 14">
          <a:extLst>
            <a:ext uri="{FF2B5EF4-FFF2-40B4-BE49-F238E27FC236}">
              <a16:creationId xmlns:a16="http://schemas.microsoft.com/office/drawing/2014/main" id="{00000000-0008-0000-0C00-00001D440000}"/>
            </a:ext>
          </a:extLst>
        </xdr:cNvPr>
        <xdr:cNvSpPr>
          <a:spLocks noChangeShapeType="1"/>
        </xdr:cNvSpPr>
      </xdr:nvSpPr>
      <xdr:spPr bwMode="auto">
        <a:xfrm flipH="1">
          <a:off x="5438775" y="3038475"/>
          <a:ext cx="1076325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R3" sqref="AR3"/>
    </sheetView>
  </sheetViews>
  <sheetFormatPr baseColWidth="10" defaultRowHeight="12.75" x14ac:dyDescent="0.2"/>
  <cols>
    <col min="1" max="1" width="18.140625" customWidth="1"/>
    <col min="2" max="2" width="3.28515625" customWidth="1"/>
    <col min="3" max="3" width="3.5703125" customWidth="1"/>
    <col min="4" max="4" width="10.140625" bestFit="1" customWidth="1"/>
    <col min="5" max="5" width="0.85546875" customWidth="1"/>
    <col min="6" max="6" width="3.42578125" customWidth="1"/>
    <col min="7" max="7" width="2.5703125" customWidth="1"/>
    <col min="8" max="8" width="10" bestFit="1" customWidth="1"/>
    <col min="9" max="9" width="0.7109375" customWidth="1"/>
    <col min="10" max="10" width="3.42578125" customWidth="1"/>
    <col min="11" max="11" width="2.5703125" customWidth="1"/>
    <col min="12" max="12" width="10" customWidth="1"/>
    <col min="13" max="13" width="0.7109375" customWidth="1"/>
    <col min="14" max="14" width="3.42578125" customWidth="1"/>
    <col min="15" max="15" width="2.5703125" customWidth="1"/>
    <col min="16" max="16" width="10.140625" customWidth="1"/>
    <col min="17" max="17" width="0.85546875" customWidth="1"/>
    <col min="18" max="18" width="3.42578125" customWidth="1"/>
    <col min="19" max="19" width="2.5703125" customWidth="1"/>
    <col min="20" max="20" width="10.28515625" customWidth="1"/>
    <col min="21" max="21" width="0.7109375" customWidth="1"/>
    <col min="22" max="22" width="3.42578125" customWidth="1"/>
    <col min="23" max="23" width="2.5703125" customWidth="1"/>
    <col min="24" max="24" width="10.28515625" customWidth="1"/>
    <col min="25" max="25" width="0.85546875" customWidth="1"/>
    <col min="26" max="26" width="3.42578125" customWidth="1"/>
    <col min="27" max="27" width="2.5703125" customWidth="1"/>
    <col min="28" max="28" width="10.28515625" customWidth="1"/>
    <col min="29" max="29" width="0.85546875" customWidth="1"/>
    <col min="30" max="30" width="3.42578125" customWidth="1"/>
    <col min="31" max="31" width="2.5703125" customWidth="1"/>
    <col min="32" max="32" width="10.28515625" customWidth="1"/>
    <col min="33" max="33" width="0.85546875" customWidth="1"/>
    <col min="34" max="34" width="3.42578125" customWidth="1"/>
    <col min="35" max="35" width="2.5703125" customWidth="1"/>
    <col min="36" max="36" width="10.28515625" customWidth="1"/>
    <col min="37" max="37" width="0.85546875" customWidth="1"/>
    <col min="38" max="38" width="3.42578125" customWidth="1"/>
    <col min="39" max="39" width="2.5703125" customWidth="1"/>
    <col min="40" max="40" width="10.28515625" customWidth="1"/>
    <col min="41" max="41" width="0.85546875" customWidth="1"/>
    <col min="42" max="42" width="3.42578125" customWidth="1"/>
    <col min="43" max="43" width="2.5703125" customWidth="1"/>
    <col min="44" max="44" width="10.28515625" customWidth="1"/>
    <col min="45" max="45" width="0.85546875" customWidth="1"/>
    <col min="46" max="46" width="3.42578125" customWidth="1"/>
  </cols>
  <sheetData>
    <row r="1" spans="1:46" ht="18" x14ac:dyDescent="0.25">
      <c r="A1" s="139" t="s">
        <v>171</v>
      </c>
      <c r="D1" s="372">
        <v>2003</v>
      </c>
      <c r="E1" s="373"/>
      <c r="F1" s="374"/>
      <c r="H1" s="372">
        <v>2004</v>
      </c>
      <c r="I1" s="373"/>
      <c r="J1" s="374"/>
      <c r="L1" s="372">
        <v>2005</v>
      </c>
      <c r="M1" s="373"/>
      <c r="N1" s="374"/>
      <c r="P1" s="372">
        <v>2006</v>
      </c>
      <c r="Q1" s="373"/>
      <c r="R1" s="374"/>
      <c r="T1" s="372">
        <v>2007</v>
      </c>
      <c r="U1" s="373"/>
      <c r="V1" s="374"/>
      <c r="X1" s="372">
        <v>2008</v>
      </c>
      <c r="Y1" s="373"/>
      <c r="Z1" s="374"/>
      <c r="AB1" s="372">
        <v>2009</v>
      </c>
      <c r="AC1" s="373"/>
      <c r="AD1" s="374"/>
      <c r="AF1" s="372">
        <v>2010</v>
      </c>
      <c r="AG1" s="373"/>
      <c r="AH1" s="374"/>
      <c r="AJ1" s="372">
        <v>2011</v>
      </c>
      <c r="AK1" s="373"/>
      <c r="AL1" s="374"/>
      <c r="AN1" s="372">
        <v>2012</v>
      </c>
      <c r="AO1" s="373"/>
      <c r="AP1" s="374"/>
      <c r="AR1" s="372">
        <v>2013</v>
      </c>
      <c r="AS1" s="373"/>
      <c r="AT1" s="374"/>
    </row>
    <row r="2" spans="1:46" s="254" customFormat="1" x14ac:dyDescent="0.2">
      <c r="A2" s="253" t="s">
        <v>172</v>
      </c>
      <c r="D2" s="255">
        <v>37622</v>
      </c>
      <c r="E2" s="256">
        <f>WEEKDAY(WEEKDAY(D2,2))</f>
        <v>3</v>
      </c>
      <c r="F2" s="257" t="str">
        <f t="shared" ref="F2:F13" si="0">IF(E2=1,"Mo",IF(E2=2,"Di",IF(E2=3,"Mi",IF(E2=4,"Do",IF(E2=5,"Fr",IF(E2=6,"Sa",IF(E2=7,"So","")))))))</f>
        <v>Mi</v>
      </c>
      <c r="H2" s="255">
        <v>37987</v>
      </c>
      <c r="I2" s="256">
        <f t="shared" ref="I2:I13" si="1">WEEKDAY(WEEKDAY(H2,2))</f>
        <v>4</v>
      </c>
      <c r="J2" s="257" t="str">
        <f t="shared" ref="J2:J13" si="2">IF(I2=1,"Mo",IF(I2=2,"Di",IF(I2=3,"Mi",IF(I2=4,"Do",IF(I2=5,"Fr",IF(I2=6,"Sa",IF(I2=7,"So","")))))))</f>
        <v>Do</v>
      </c>
      <c r="L2" s="255">
        <v>38353</v>
      </c>
      <c r="M2" s="256">
        <f t="shared" ref="M2:M13" si="3">WEEKDAY(WEEKDAY(L2,2))</f>
        <v>6</v>
      </c>
      <c r="N2" s="257" t="str">
        <f t="shared" ref="N2:N13" si="4">IF(M2=1,"Mo",IF(M2=2,"Di",IF(M2=3,"Mi",IF(M2=4,"Do",IF(M2=5,"Fr",IF(M2=6,"Sa",IF(M2=7,"So","")))))))</f>
        <v>Sa</v>
      </c>
      <c r="P2" s="255">
        <v>38718</v>
      </c>
      <c r="Q2" s="256">
        <f t="shared" ref="Q2:Q13" si="5">WEEKDAY(WEEKDAY(P2,2))</f>
        <v>7</v>
      </c>
      <c r="R2" s="257" t="str">
        <f t="shared" ref="R2:R13" si="6">IF(Q2=1,"Mo",IF(Q2=2,"Di",IF(Q2=3,"Mi",IF(Q2=4,"Do",IF(Q2=5,"Fr",IF(Q2=6,"Sa",IF(Q2=7,"So","")))))))</f>
        <v>So</v>
      </c>
      <c r="T2" s="255">
        <v>39083</v>
      </c>
      <c r="U2" s="256">
        <f t="shared" ref="U2:U13" si="7">WEEKDAY(WEEKDAY(T2,2))</f>
        <v>1</v>
      </c>
      <c r="V2" s="257" t="str">
        <f t="shared" ref="V2:V13" si="8">IF(U2=1,"Mo",IF(U2=2,"Di",IF(U2=3,"Mi",IF(U2=4,"Do",IF(U2=5,"Fr",IF(U2=6,"Sa",IF(U2=7,"So","")))))))</f>
        <v>Mo</v>
      </c>
      <c r="X2" s="255">
        <v>39448</v>
      </c>
      <c r="Y2" s="256">
        <f t="shared" ref="Y2:Y13" si="9">WEEKDAY(WEEKDAY(X2,2))</f>
        <v>2</v>
      </c>
      <c r="Z2" s="257" t="str">
        <f t="shared" ref="Z2:Z13" si="10">IF(Y2=1,"Mo",IF(Y2=2,"Di",IF(Y2=3,"Mi",IF(Y2=4,"Do",IF(Y2=5,"Fr",IF(Y2=6,"Sa",IF(Y2=7,"So","")))))))</f>
        <v>Di</v>
      </c>
      <c r="AB2" s="255">
        <v>39814</v>
      </c>
      <c r="AC2" s="256">
        <f t="shared" ref="AC2:AC13" si="11">WEEKDAY(WEEKDAY(AB2,2))</f>
        <v>4</v>
      </c>
      <c r="AD2" s="257" t="str">
        <f t="shared" ref="AD2:AD13" si="12">IF(AC2=1,"Mo",IF(AC2=2,"Di",IF(AC2=3,"Mi",IF(AC2=4,"Do",IF(AC2=5,"Fr",IF(AC2=6,"Sa",IF(AC2=7,"So","")))))))</f>
        <v>Do</v>
      </c>
      <c r="AF2" s="255">
        <v>40179</v>
      </c>
      <c r="AG2" s="256">
        <f t="shared" ref="AG2:AG13" si="13">WEEKDAY(WEEKDAY(AF2,2))</f>
        <v>5</v>
      </c>
      <c r="AH2" s="257" t="str">
        <f t="shared" ref="AH2:AH13" si="14">IF(AG2=1,"Mo",IF(AG2=2,"Di",IF(AG2=3,"Mi",IF(AG2=4,"Do",IF(AG2=5,"Fr",IF(AG2=6,"Sa",IF(AG2=7,"So","")))))))</f>
        <v>Fr</v>
      </c>
      <c r="AJ2" s="255">
        <v>40544</v>
      </c>
      <c r="AK2" s="256">
        <f t="shared" ref="AK2:AK13" si="15">WEEKDAY(WEEKDAY(AJ2,2))</f>
        <v>6</v>
      </c>
      <c r="AL2" s="257" t="str">
        <f t="shared" ref="AL2:AL13" si="16">IF(AK2=1,"Mo",IF(AK2=2,"Di",IF(AK2=3,"Mi",IF(AK2=4,"Do",IF(AK2=5,"Fr",IF(AK2=6,"Sa",IF(AK2=7,"So","")))))))</f>
        <v>Sa</v>
      </c>
      <c r="AN2" s="255">
        <v>40909</v>
      </c>
      <c r="AO2" s="256">
        <f t="shared" ref="AO2:AO13" si="17">WEEKDAY(WEEKDAY(AN2,2))</f>
        <v>7</v>
      </c>
      <c r="AP2" s="257" t="str">
        <f t="shared" ref="AP2:AP13" si="18">IF(AO2=1,"Mo",IF(AO2=2,"Di",IF(AO2=3,"Mi",IF(AO2=4,"Do",IF(AO2=5,"Fr",IF(AO2=6,"Sa",IF(AO2=7,"So","")))))))</f>
        <v>So</v>
      </c>
      <c r="AR2" s="255">
        <v>41275</v>
      </c>
      <c r="AS2" s="256">
        <f t="shared" ref="AS2:AS13" si="19">WEEKDAY(WEEKDAY(AR2,2))</f>
        <v>2</v>
      </c>
      <c r="AT2" s="257" t="str">
        <f t="shared" ref="AT2:AT13" si="20">IF(AS2=1,"Mo",IF(AS2=2,"Di",IF(AS2=3,"Mi",IF(AS2=4,"Do",IF(AS2=5,"Fr",IF(AS2=6,"Sa",IF(AS2=7,"So","")))))))</f>
        <v>Di</v>
      </c>
    </row>
    <row r="3" spans="1:46" x14ac:dyDescent="0.2">
      <c r="A3" s="139" t="s">
        <v>173</v>
      </c>
      <c r="D3" s="145">
        <f>D4-49</f>
        <v>37683</v>
      </c>
      <c r="E3" s="7">
        <f t="shared" ref="E3:E13" si="21">WEEKDAY(WEEKDAY(D3,2))</f>
        <v>1</v>
      </c>
      <c r="F3" s="141" t="str">
        <f t="shared" si="0"/>
        <v>Mo</v>
      </c>
      <c r="H3" s="145">
        <f>H4-49</f>
        <v>38040</v>
      </c>
      <c r="I3" s="7">
        <f t="shared" si="1"/>
        <v>1</v>
      </c>
      <c r="J3" s="141" t="str">
        <f t="shared" si="2"/>
        <v>Mo</v>
      </c>
      <c r="L3" s="145">
        <f>L4-49</f>
        <v>38390</v>
      </c>
      <c r="M3" s="7">
        <f t="shared" si="3"/>
        <v>1</v>
      </c>
      <c r="N3" s="141" t="str">
        <f t="shared" si="4"/>
        <v>Mo</v>
      </c>
      <c r="P3" s="145">
        <f>P4-49</f>
        <v>38775</v>
      </c>
      <c r="Q3" s="7">
        <f t="shared" si="5"/>
        <v>1</v>
      </c>
      <c r="R3" s="141" t="str">
        <f t="shared" si="6"/>
        <v>Mo</v>
      </c>
      <c r="T3" s="145">
        <f>T4-49</f>
        <v>39132</v>
      </c>
      <c r="U3" s="7">
        <f t="shared" si="7"/>
        <v>1</v>
      </c>
      <c r="V3" s="141" t="str">
        <f t="shared" si="8"/>
        <v>Mo</v>
      </c>
      <c r="X3" s="145">
        <f>X4-49</f>
        <v>39482</v>
      </c>
      <c r="Y3" s="7">
        <f t="shared" si="9"/>
        <v>1</v>
      </c>
      <c r="Z3" s="141" t="str">
        <f t="shared" si="10"/>
        <v>Mo</v>
      </c>
      <c r="AB3" s="145">
        <f>AB4-49</f>
        <v>39867</v>
      </c>
      <c r="AC3" s="7">
        <f t="shared" si="11"/>
        <v>1</v>
      </c>
      <c r="AD3" s="141" t="str">
        <f t="shared" si="12"/>
        <v>Mo</v>
      </c>
      <c r="AF3" s="145">
        <f>AF4-49</f>
        <v>40224</v>
      </c>
      <c r="AG3" s="7">
        <f t="shared" si="13"/>
        <v>1</v>
      </c>
      <c r="AH3" s="141" t="str">
        <f t="shared" si="14"/>
        <v>Mo</v>
      </c>
      <c r="AJ3" s="145">
        <f>AJ4-49</f>
        <v>40609</v>
      </c>
      <c r="AK3" s="7">
        <f t="shared" si="15"/>
        <v>1</v>
      </c>
      <c r="AL3" s="141" t="str">
        <f t="shared" si="16"/>
        <v>Mo</v>
      </c>
      <c r="AN3" s="145">
        <f>AN4-49</f>
        <v>40959</v>
      </c>
      <c r="AO3" s="7">
        <f t="shared" si="17"/>
        <v>1</v>
      </c>
      <c r="AP3" s="141" t="str">
        <f t="shared" si="18"/>
        <v>Mo</v>
      </c>
      <c r="AR3" s="145">
        <f>AR4-49</f>
        <v>41316</v>
      </c>
      <c r="AS3" s="7">
        <f t="shared" si="19"/>
        <v>1</v>
      </c>
      <c r="AT3" s="141" t="str">
        <f t="shared" si="20"/>
        <v>Mo</v>
      </c>
    </row>
    <row r="4" spans="1:46" s="248" customFormat="1" x14ac:dyDescent="0.2">
      <c r="A4" s="247" t="s">
        <v>174</v>
      </c>
      <c r="D4" s="249">
        <v>37732</v>
      </c>
      <c r="E4" s="250">
        <f t="shared" si="21"/>
        <v>1</v>
      </c>
      <c r="F4" s="251" t="str">
        <f t="shared" si="0"/>
        <v>Mo</v>
      </c>
      <c r="H4" s="249">
        <v>38089</v>
      </c>
      <c r="I4" s="250">
        <f t="shared" si="1"/>
        <v>1</v>
      </c>
      <c r="J4" s="251" t="str">
        <f t="shared" si="2"/>
        <v>Mo</v>
      </c>
      <c r="L4" s="252">
        <v>38439</v>
      </c>
      <c r="M4" s="250">
        <f t="shared" si="3"/>
        <v>1</v>
      </c>
      <c r="N4" s="251" t="str">
        <f t="shared" si="4"/>
        <v>Mo</v>
      </c>
      <c r="P4" s="252">
        <v>38824</v>
      </c>
      <c r="Q4" s="250">
        <f t="shared" si="5"/>
        <v>1</v>
      </c>
      <c r="R4" s="251" t="str">
        <f t="shared" si="6"/>
        <v>Mo</v>
      </c>
      <c r="T4" s="252">
        <v>39181</v>
      </c>
      <c r="U4" s="250">
        <f t="shared" si="7"/>
        <v>1</v>
      </c>
      <c r="V4" s="251" t="str">
        <f t="shared" si="8"/>
        <v>Mo</v>
      </c>
      <c r="X4" s="252">
        <v>39531</v>
      </c>
      <c r="Y4" s="250">
        <f t="shared" si="9"/>
        <v>1</v>
      </c>
      <c r="Z4" s="251" t="str">
        <f t="shared" si="10"/>
        <v>Mo</v>
      </c>
      <c r="AB4" s="252">
        <v>39916</v>
      </c>
      <c r="AC4" s="250">
        <f t="shared" si="11"/>
        <v>1</v>
      </c>
      <c r="AD4" s="251" t="str">
        <f t="shared" si="12"/>
        <v>Mo</v>
      </c>
      <c r="AF4" s="252">
        <v>40273</v>
      </c>
      <c r="AG4" s="250">
        <f t="shared" si="13"/>
        <v>1</v>
      </c>
      <c r="AH4" s="251" t="str">
        <f t="shared" si="14"/>
        <v>Mo</v>
      </c>
      <c r="AJ4" s="252">
        <v>40658</v>
      </c>
      <c r="AK4" s="250">
        <f t="shared" si="15"/>
        <v>1</v>
      </c>
      <c r="AL4" s="251" t="str">
        <f t="shared" si="16"/>
        <v>Mo</v>
      </c>
      <c r="AN4" s="252">
        <v>41008</v>
      </c>
      <c r="AO4" s="250">
        <f t="shared" si="17"/>
        <v>1</v>
      </c>
      <c r="AP4" s="251" t="str">
        <f t="shared" si="18"/>
        <v>Mo</v>
      </c>
      <c r="AR4" s="252">
        <v>41365</v>
      </c>
      <c r="AS4" s="250">
        <f t="shared" si="19"/>
        <v>1</v>
      </c>
      <c r="AT4" s="251" t="str">
        <f t="shared" si="20"/>
        <v>Mo</v>
      </c>
    </row>
    <row r="5" spans="1:46" s="254" customFormat="1" x14ac:dyDescent="0.2">
      <c r="A5" s="253" t="s">
        <v>176</v>
      </c>
      <c r="D5" s="255">
        <v>37742</v>
      </c>
      <c r="E5" s="256">
        <f t="shared" si="21"/>
        <v>4</v>
      </c>
      <c r="F5" s="257" t="str">
        <f t="shared" si="0"/>
        <v>Do</v>
      </c>
      <c r="H5" s="255">
        <v>38108</v>
      </c>
      <c r="I5" s="256">
        <f t="shared" si="1"/>
        <v>6</v>
      </c>
      <c r="J5" s="257" t="str">
        <f t="shared" si="2"/>
        <v>Sa</v>
      </c>
      <c r="L5" s="255">
        <v>38473</v>
      </c>
      <c r="M5" s="256">
        <f t="shared" si="3"/>
        <v>7</v>
      </c>
      <c r="N5" s="257" t="str">
        <f t="shared" si="4"/>
        <v>So</v>
      </c>
      <c r="P5" s="255">
        <v>38838</v>
      </c>
      <c r="Q5" s="256">
        <f t="shared" si="5"/>
        <v>1</v>
      </c>
      <c r="R5" s="257" t="str">
        <f t="shared" si="6"/>
        <v>Mo</v>
      </c>
      <c r="T5" s="255">
        <v>39203</v>
      </c>
      <c r="U5" s="256">
        <f t="shared" si="7"/>
        <v>2</v>
      </c>
      <c r="V5" s="257" t="str">
        <f t="shared" si="8"/>
        <v>Di</v>
      </c>
      <c r="X5" s="255">
        <v>39569</v>
      </c>
      <c r="Y5" s="256">
        <f t="shared" si="9"/>
        <v>4</v>
      </c>
      <c r="Z5" s="257" t="str">
        <f t="shared" si="10"/>
        <v>Do</v>
      </c>
      <c r="AB5" s="255">
        <v>39934</v>
      </c>
      <c r="AC5" s="256">
        <f t="shared" si="11"/>
        <v>5</v>
      </c>
      <c r="AD5" s="257" t="str">
        <f t="shared" si="12"/>
        <v>Fr</v>
      </c>
      <c r="AF5" s="255">
        <v>40299</v>
      </c>
      <c r="AG5" s="256">
        <f t="shared" si="13"/>
        <v>6</v>
      </c>
      <c r="AH5" s="257" t="str">
        <f t="shared" si="14"/>
        <v>Sa</v>
      </c>
      <c r="AJ5" s="255">
        <v>40664</v>
      </c>
      <c r="AK5" s="256">
        <f t="shared" si="15"/>
        <v>7</v>
      </c>
      <c r="AL5" s="257" t="str">
        <f t="shared" si="16"/>
        <v>So</v>
      </c>
      <c r="AN5" s="255">
        <v>41030</v>
      </c>
      <c r="AO5" s="256">
        <f t="shared" si="17"/>
        <v>2</v>
      </c>
      <c r="AP5" s="257" t="str">
        <f t="shared" si="18"/>
        <v>Di</v>
      </c>
      <c r="AR5" s="255">
        <v>41030</v>
      </c>
      <c r="AS5" s="256">
        <f t="shared" si="19"/>
        <v>2</v>
      </c>
      <c r="AT5" s="257" t="str">
        <f t="shared" si="20"/>
        <v>Di</v>
      </c>
    </row>
    <row r="6" spans="1:46" x14ac:dyDescent="0.2">
      <c r="A6" s="139" t="s">
        <v>175</v>
      </c>
      <c r="D6" s="140">
        <f>D4+38</f>
        <v>37770</v>
      </c>
      <c r="E6" s="7">
        <f t="shared" si="21"/>
        <v>4</v>
      </c>
      <c r="F6" s="141" t="str">
        <f t="shared" si="0"/>
        <v>Do</v>
      </c>
      <c r="H6" s="140">
        <f>H4+38</f>
        <v>38127</v>
      </c>
      <c r="I6" s="7">
        <f t="shared" si="1"/>
        <v>4</v>
      </c>
      <c r="J6" s="141" t="str">
        <f t="shared" si="2"/>
        <v>Do</v>
      </c>
      <c r="L6" s="140">
        <f>L4+38</f>
        <v>38477</v>
      </c>
      <c r="M6" s="7">
        <f t="shared" si="3"/>
        <v>4</v>
      </c>
      <c r="N6" s="141" t="str">
        <f t="shared" si="4"/>
        <v>Do</v>
      </c>
      <c r="P6" s="140">
        <f>P4+38</f>
        <v>38862</v>
      </c>
      <c r="Q6" s="7">
        <f t="shared" si="5"/>
        <v>4</v>
      </c>
      <c r="R6" s="141" t="str">
        <f t="shared" si="6"/>
        <v>Do</v>
      </c>
      <c r="T6" s="140">
        <f>T4+38</f>
        <v>39219</v>
      </c>
      <c r="U6" s="7">
        <f t="shared" si="7"/>
        <v>4</v>
      </c>
      <c r="V6" s="141" t="str">
        <f t="shared" si="8"/>
        <v>Do</v>
      </c>
      <c r="X6" s="140">
        <f>X4+38</f>
        <v>39569</v>
      </c>
      <c r="Y6" s="7">
        <f t="shared" si="9"/>
        <v>4</v>
      </c>
      <c r="Z6" s="141" t="str">
        <f t="shared" si="10"/>
        <v>Do</v>
      </c>
      <c r="AB6" s="140">
        <f>AB4+38</f>
        <v>39954</v>
      </c>
      <c r="AC6" s="7">
        <f t="shared" si="11"/>
        <v>4</v>
      </c>
      <c r="AD6" s="141" t="str">
        <f t="shared" si="12"/>
        <v>Do</v>
      </c>
      <c r="AF6" s="140">
        <f>AF4+38</f>
        <v>40311</v>
      </c>
      <c r="AG6" s="7">
        <f t="shared" si="13"/>
        <v>4</v>
      </c>
      <c r="AH6" s="141" t="str">
        <f t="shared" si="14"/>
        <v>Do</v>
      </c>
      <c r="AJ6" s="140">
        <f>AJ4+38</f>
        <v>40696</v>
      </c>
      <c r="AK6" s="7">
        <f t="shared" si="15"/>
        <v>4</v>
      </c>
      <c r="AL6" s="141" t="str">
        <f t="shared" si="16"/>
        <v>Do</v>
      </c>
      <c r="AN6" s="140">
        <f>AN4+38</f>
        <v>41046</v>
      </c>
      <c r="AO6" s="7">
        <f t="shared" si="17"/>
        <v>4</v>
      </c>
      <c r="AP6" s="141" t="str">
        <f t="shared" si="18"/>
        <v>Do</v>
      </c>
      <c r="AR6" s="140">
        <f>AR4+38</f>
        <v>41403</v>
      </c>
      <c r="AS6" s="7">
        <f t="shared" si="19"/>
        <v>4</v>
      </c>
      <c r="AT6" s="141" t="str">
        <f t="shared" si="20"/>
        <v>Do</v>
      </c>
    </row>
    <row r="7" spans="1:46" x14ac:dyDescent="0.2">
      <c r="A7" s="139" t="s">
        <v>177</v>
      </c>
      <c r="D7" s="140">
        <f>D4+49</f>
        <v>37781</v>
      </c>
      <c r="E7" s="7">
        <f t="shared" si="21"/>
        <v>1</v>
      </c>
      <c r="F7" s="141" t="str">
        <f t="shared" si="0"/>
        <v>Mo</v>
      </c>
      <c r="H7" s="140">
        <f>H4+49</f>
        <v>38138</v>
      </c>
      <c r="I7" s="7">
        <f t="shared" si="1"/>
        <v>1</v>
      </c>
      <c r="J7" s="141" t="str">
        <f t="shared" si="2"/>
        <v>Mo</v>
      </c>
      <c r="L7" s="140">
        <f>L4+49</f>
        <v>38488</v>
      </c>
      <c r="M7" s="7">
        <f t="shared" si="3"/>
        <v>1</v>
      </c>
      <c r="N7" s="141" t="str">
        <f t="shared" si="4"/>
        <v>Mo</v>
      </c>
      <c r="P7" s="140">
        <f>P4+49</f>
        <v>38873</v>
      </c>
      <c r="Q7" s="7">
        <f t="shared" si="5"/>
        <v>1</v>
      </c>
      <c r="R7" s="141" t="str">
        <f t="shared" si="6"/>
        <v>Mo</v>
      </c>
      <c r="T7" s="140">
        <f>T4+49</f>
        <v>39230</v>
      </c>
      <c r="U7" s="7">
        <f t="shared" si="7"/>
        <v>1</v>
      </c>
      <c r="V7" s="141" t="str">
        <f t="shared" si="8"/>
        <v>Mo</v>
      </c>
      <c r="X7" s="140">
        <f>X4+49</f>
        <v>39580</v>
      </c>
      <c r="Y7" s="7">
        <f t="shared" si="9"/>
        <v>1</v>
      </c>
      <c r="Z7" s="141" t="str">
        <f t="shared" si="10"/>
        <v>Mo</v>
      </c>
      <c r="AB7" s="140">
        <f>AB4+49</f>
        <v>39965</v>
      </c>
      <c r="AC7" s="7">
        <f t="shared" si="11"/>
        <v>1</v>
      </c>
      <c r="AD7" s="141" t="str">
        <f t="shared" si="12"/>
        <v>Mo</v>
      </c>
      <c r="AF7" s="140">
        <f>AF4+49</f>
        <v>40322</v>
      </c>
      <c r="AG7" s="7">
        <f t="shared" si="13"/>
        <v>1</v>
      </c>
      <c r="AH7" s="141" t="str">
        <f t="shared" si="14"/>
        <v>Mo</v>
      </c>
      <c r="AJ7" s="140">
        <f>AJ4+49</f>
        <v>40707</v>
      </c>
      <c r="AK7" s="7">
        <f t="shared" si="15"/>
        <v>1</v>
      </c>
      <c r="AL7" s="141" t="str">
        <f t="shared" si="16"/>
        <v>Mo</v>
      </c>
      <c r="AN7" s="140">
        <f>AN4+49</f>
        <v>41057</v>
      </c>
      <c r="AO7" s="7">
        <f t="shared" si="17"/>
        <v>1</v>
      </c>
      <c r="AP7" s="141" t="str">
        <f t="shared" si="18"/>
        <v>Mo</v>
      </c>
      <c r="AR7" s="140">
        <f>AR4+49</f>
        <v>41414</v>
      </c>
      <c r="AS7" s="7">
        <f t="shared" si="19"/>
        <v>1</v>
      </c>
      <c r="AT7" s="141" t="str">
        <f t="shared" si="20"/>
        <v>Mo</v>
      </c>
    </row>
    <row r="8" spans="1:46" x14ac:dyDescent="0.2">
      <c r="A8" s="139" t="s">
        <v>147</v>
      </c>
      <c r="D8" s="140">
        <f>D4+59</f>
        <v>37791</v>
      </c>
      <c r="E8" s="7">
        <f t="shared" si="21"/>
        <v>4</v>
      </c>
      <c r="F8" s="141" t="str">
        <f t="shared" si="0"/>
        <v>Do</v>
      </c>
      <c r="H8" s="140">
        <f>H4+59</f>
        <v>38148</v>
      </c>
      <c r="I8" s="7">
        <f t="shared" si="1"/>
        <v>4</v>
      </c>
      <c r="J8" s="141" t="str">
        <f t="shared" si="2"/>
        <v>Do</v>
      </c>
      <c r="L8" s="140">
        <f>L4+59</f>
        <v>38498</v>
      </c>
      <c r="M8" s="7">
        <f t="shared" si="3"/>
        <v>4</v>
      </c>
      <c r="N8" s="141" t="str">
        <f t="shared" si="4"/>
        <v>Do</v>
      </c>
      <c r="P8" s="140">
        <f>P4+59</f>
        <v>38883</v>
      </c>
      <c r="Q8" s="7">
        <f t="shared" si="5"/>
        <v>4</v>
      </c>
      <c r="R8" s="141" t="str">
        <f t="shared" si="6"/>
        <v>Do</v>
      </c>
      <c r="T8" s="140">
        <f>T4+59</f>
        <v>39240</v>
      </c>
      <c r="U8" s="7">
        <f t="shared" si="7"/>
        <v>4</v>
      </c>
      <c r="V8" s="141" t="str">
        <f t="shared" si="8"/>
        <v>Do</v>
      </c>
      <c r="X8" s="140">
        <f>X4+59</f>
        <v>39590</v>
      </c>
      <c r="Y8" s="7">
        <f t="shared" si="9"/>
        <v>4</v>
      </c>
      <c r="Z8" s="141" t="str">
        <f t="shared" si="10"/>
        <v>Do</v>
      </c>
      <c r="AB8" s="140">
        <f>AB4+59</f>
        <v>39975</v>
      </c>
      <c r="AC8" s="7">
        <f t="shared" si="11"/>
        <v>4</v>
      </c>
      <c r="AD8" s="141" t="str">
        <f t="shared" si="12"/>
        <v>Do</v>
      </c>
      <c r="AF8" s="140">
        <f>AF4+59</f>
        <v>40332</v>
      </c>
      <c r="AG8" s="7">
        <f t="shared" si="13"/>
        <v>4</v>
      </c>
      <c r="AH8" s="141" t="str">
        <f t="shared" si="14"/>
        <v>Do</v>
      </c>
      <c r="AJ8" s="140">
        <f>AJ4+59</f>
        <v>40717</v>
      </c>
      <c r="AK8" s="7">
        <f t="shared" si="15"/>
        <v>4</v>
      </c>
      <c r="AL8" s="141" t="str">
        <f t="shared" si="16"/>
        <v>Do</v>
      </c>
      <c r="AN8" s="140">
        <f>AN4+59</f>
        <v>41067</v>
      </c>
      <c r="AO8" s="7">
        <f t="shared" si="17"/>
        <v>4</v>
      </c>
      <c r="AP8" s="141" t="str">
        <f t="shared" si="18"/>
        <v>Do</v>
      </c>
      <c r="AR8" s="140">
        <f>AR4+59</f>
        <v>41424</v>
      </c>
      <c r="AS8" s="7">
        <f t="shared" si="19"/>
        <v>4</v>
      </c>
      <c r="AT8" s="141" t="str">
        <f t="shared" si="20"/>
        <v>Do</v>
      </c>
    </row>
    <row r="9" spans="1:46" s="254" customFormat="1" x14ac:dyDescent="0.2">
      <c r="A9" s="253" t="s">
        <v>178</v>
      </c>
      <c r="D9" s="255">
        <v>37897</v>
      </c>
      <c r="E9" s="256">
        <f t="shared" si="21"/>
        <v>5</v>
      </c>
      <c r="F9" s="257" t="str">
        <f t="shared" si="0"/>
        <v>Fr</v>
      </c>
      <c r="H9" s="255">
        <v>38263</v>
      </c>
      <c r="I9" s="256">
        <f t="shared" si="1"/>
        <v>7</v>
      </c>
      <c r="J9" s="257" t="str">
        <f t="shared" si="2"/>
        <v>So</v>
      </c>
      <c r="L9" s="255">
        <v>38628</v>
      </c>
      <c r="M9" s="256">
        <f t="shared" si="3"/>
        <v>1</v>
      </c>
      <c r="N9" s="257" t="str">
        <f t="shared" si="4"/>
        <v>Mo</v>
      </c>
      <c r="P9" s="255">
        <v>38993</v>
      </c>
      <c r="Q9" s="256">
        <f t="shared" si="5"/>
        <v>2</v>
      </c>
      <c r="R9" s="257" t="str">
        <f t="shared" si="6"/>
        <v>Di</v>
      </c>
      <c r="T9" s="255">
        <v>39358</v>
      </c>
      <c r="U9" s="256">
        <f t="shared" si="7"/>
        <v>3</v>
      </c>
      <c r="V9" s="257" t="str">
        <f t="shared" si="8"/>
        <v>Mi</v>
      </c>
      <c r="X9" s="255">
        <v>39724</v>
      </c>
      <c r="Y9" s="256">
        <f t="shared" si="9"/>
        <v>5</v>
      </c>
      <c r="Z9" s="257" t="str">
        <f t="shared" si="10"/>
        <v>Fr</v>
      </c>
      <c r="AB9" s="255">
        <v>40089</v>
      </c>
      <c r="AC9" s="256">
        <f t="shared" si="11"/>
        <v>6</v>
      </c>
      <c r="AD9" s="257" t="str">
        <f t="shared" si="12"/>
        <v>Sa</v>
      </c>
      <c r="AF9" s="255">
        <v>40454</v>
      </c>
      <c r="AG9" s="256">
        <f t="shared" si="13"/>
        <v>7</v>
      </c>
      <c r="AH9" s="257" t="str">
        <f t="shared" si="14"/>
        <v>So</v>
      </c>
      <c r="AJ9" s="255">
        <v>40819</v>
      </c>
      <c r="AK9" s="256">
        <f t="shared" si="15"/>
        <v>1</v>
      </c>
      <c r="AL9" s="257" t="str">
        <f t="shared" si="16"/>
        <v>Mo</v>
      </c>
      <c r="AN9" s="255">
        <v>41185</v>
      </c>
      <c r="AO9" s="256">
        <f t="shared" si="17"/>
        <v>3</v>
      </c>
      <c r="AP9" s="257" t="str">
        <f t="shared" si="18"/>
        <v>Mi</v>
      </c>
      <c r="AR9" s="255">
        <v>41550</v>
      </c>
      <c r="AS9" s="256">
        <f t="shared" si="19"/>
        <v>4</v>
      </c>
      <c r="AT9" s="257" t="str">
        <f t="shared" si="20"/>
        <v>Do</v>
      </c>
    </row>
    <row r="10" spans="1:46" s="254" customFormat="1" x14ac:dyDescent="0.2">
      <c r="A10" s="253" t="s">
        <v>179</v>
      </c>
      <c r="D10" s="255">
        <v>37926</v>
      </c>
      <c r="E10" s="256">
        <f t="shared" si="21"/>
        <v>6</v>
      </c>
      <c r="F10" s="257" t="str">
        <f t="shared" si="0"/>
        <v>Sa</v>
      </c>
      <c r="H10" s="255">
        <v>38292</v>
      </c>
      <c r="I10" s="256">
        <f t="shared" si="1"/>
        <v>1</v>
      </c>
      <c r="J10" s="257" t="str">
        <f t="shared" si="2"/>
        <v>Mo</v>
      </c>
      <c r="L10" s="255">
        <v>38657</v>
      </c>
      <c r="M10" s="256">
        <f t="shared" si="3"/>
        <v>2</v>
      </c>
      <c r="N10" s="257" t="str">
        <f t="shared" si="4"/>
        <v>Di</v>
      </c>
      <c r="P10" s="255">
        <v>39022</v>
      </c>
      <c r="Q10" s="256">
        <f t="shared" si="5"/>
        <v>3</v>
      </c>
      <c r="R10" s="257" t="str">
        <f t="shared" si="6"/>
        <v>Mi</v>
      </c>
      <c r="T10" s="255">
        <v>39387</v>
      </c>
      <c r="U10" s="256">
        <f t="shared" si="7"/>
        <v>4</v>
      </c>
      <c r="V10" s="257" t="str">
        <f t="shared" si="8"/>
        <v>Do</v>
      </c>
      <c r="X10" s="255">
        <v>39753</v>
      </c>
      <c r="Y10" s="256">
        <f t="shared" si="9"/>
        <v>6</v>
      </c>
      <c r="Z10" s="257" t="str">
        <f t="shared" si="10"/>
        <v>Sa</v>
      </c>
      <c r="AB10" s="255">
        <v>40118</v>
      </c>
      <c r="AC10" s="256">
        <f t="shared" si="11"/>
        <v>7</v>
      </c>
      <c r="AD10" s="257" t="str">
        <f t="shared" si="12"/>
        <v>So</v>
      </c>
      <c r="AF10" s="255">
        <v>40483</v>
      </c>
      <c r="AG10" s="256">
        <f t="shared" si="13"/>
        <v>1</v>
      </c>
      <c r="AH10" s="257" t="str">
        <f t="shared" si="14"/>
        <v>Mo</v>
      </c>
      <c r="AJ10" s="255">
        <v>40848</v>
      </c>
      <c r="AK10" s="256">
        <f t="shared" si="15"/>
        <v>2</v>
      </c>
      <c r="AL10" s="257" t="str">
        <f t="shared" si="16"/>
        <v>Di</v>
      </c>
      <c r="AN10" s="255">
        <v>41214</v>
      </c>
      <c r="AO10" s="256">
        <f t="shared" si="17"/>
        <v>4</v>
      </c>
      <c r="AP10" s="257" t="str">
        <f t="shared" si="18"/>
        <v>Do</v>
      </c>
      <c r="AR10" s="255">
        <v>41579</v>
      </c>
      <c r="AS10" s="256">
        <f t="shared" si="19"/>
        <v>5</v>
      </c>
      <c r="AT10" s="257" t="str">
        <f t="shared" si="20"/>
        <v>Fr</v>
      </c>
    </row>
    <row r="11" spans="1:46" x14ac:dyDescent="0.2">
      <c r="A11" s="139" t="s">
        <v>180</v>
      </c>
      <c r="D11" s="140"/>
      <c r="E11" s="7">
        <f t="shared" si="21"/>
        <v>6</v>
      </c>
      <c r="F11" s="141" t="str">
        <f t="shared" si="0"/>
        <v>Sa</v>
      </c>
      <c r="H11" s="140"/>
      <c r="I11" s="7">
        <f t="shared" si="1"/>
        <v>6</v>
      </c>
      <c r="J11" s="141" t="str">
        <f t="shared" si="2"/>
        <v>Sa</v>
      </c>
      <c r="L11" s="140"/>
      <c r="M11" s="7">
        <f t="shared" si="3"/>
        <v>6</v>
      </c>
      <c r="N11" s="141" t="str">
        <f t="shared" si="4"/>
        <v>Sa</v>
      </c>
      <c r="P11" s="140"/>
      <c r="Q11" s="7">
        <f t="shared" si="5"/>
        <v>6</v>
      </c>
      <c r="R11" s="141" t="str">
        <f t="shared" si="6"/>
        <v>Sa</v>
      </c>
      <c r="T11" s="140"/>
      <c r="U11" s="7">
        <f t="shared" si="7"/>
        <v>6</v>
      </c>
      <c r="V11" s="141" t="str">
        <f t="shared" si="8"/>
        <v>Sa</v>
      </c>
      <c r="X11" s="140"/>
      <c r="Y11" s="7">
        <f t="shared" si="9"/>
        <v>6</v>
      </c>
      <c r="Z11" s="141" t="str">
        <f t="shared" si="10"/>
        <v>Sa</v>
      </c>
      <c r="AB11" s="140"/>
      <c r="AC11" s="7">
        <f t="shared" si="11"/>
        <v>6</v>
      </c>
      <c r="AD11" s="141" t="str">
        <f t="shared" si="12"/>
        <v>Sa</v>
      </c>
      <c r="AF11" s="140"/>
      <c r="AG11" s="7">
        <f t="shared" si="13"/>
        <v>6</v>
      </c>
      <c r="AH11" s="141" t="str">
        <f t="shared" si="14"/>
        <v>Sa</v>
      </c>
      <c r="AJ11" s="140"/>
      <c r="AK11" s="7">
        <f t="shared" si="15"/>
        <v>6</v>
      </c>
      <c r="AL11" s="141" t="str">
        <f t="shared" si="16"/>
        <v>Sa</v>
      </c>
      <c r="AN11" s="140"/>
      <c r="AO11" s="7">
        <f t="shared" si="17"/>
        <v>6</v>
      </c>
      <c r="AP11" s="141" t="str">
        <f t="shared" si="18"/>
        <v>Sa</v>
      </c>
      <c r="AR11" s="140"/>
      <c r="AS11" s="7">
        <f t="shared" si="19"/>
        <v>6</v>
      </c>
      <c r="AT11" s="141" t="str">
        <f t="shared" si="20"/>
        <v>Sa</v>
      </c>
    </row>
    <row r="12" spans="1:46" s="254" customFormat="1" x14ac:dyDescent="0.2">
      <c r="A12" s="253" t="s">
        <v>181</v>
      </c>
      <c r="D12" s="255">
        <v>37979</v>
      </c>
      <c r="E12" s="256">
        <f t="shared" si="21"/>
        <v>3</v>
      </c>
      <c r="F12" s="257" t="str">
        <f t="shared" si="0"/>
        <v>Mi</v>
      </c>
      <c r="H12" s="255">
        <v>38345</v>
      </c>
      <c r="I12" s="256">
        <f t="shared" si="1"/>
        <v>5</v>
      </c>
      <c r="J12" s="257" t="str">
        <f t="shared" si="2"/>
        <v>Fr</v>
      </c>
      <c r="L12" s="255">
        <v>38710</v>
      </c>
      <c r="M12" s="256">
        <f t="shared" si="3"/>
        <v>6</v>
      </c>
      <c r="N12" s="257" t="str">
        <f t="shared" si="4"/>
        <v>Sa</v>
      </c>
      <c r="P12" s="255">
        <v>39075</v>
      </c>
      <c r="Q12" s="256">
        <f t="shared" si="5"/>
        <v>7</v>
      </c>
      <c r="R12" s="257" t="str">
        <f t="shared" si="6"/>
        <v>So</v>
      </c>
      <c r="T12" s="255">
        <v>39440</v>
      </c>
      <c r="U12" s="256">
        <f t="shared" si="7"/>
        <v>1</v>
      </c>
      <c r="V12" s="257" t="str">
        <f t="shared" si="8"/>
        <v>Mo</v>
      </c>
      <c r="X12" s="255">
        <v>39806</v>
      </c>
      <c r="Y12" s="256">
        <f t="shared" si="9"/>
        <v>3</v>
      </c>
      <c r="Z12" s="257" t="str">
        <f t="shared" si="10"/>
        <v>Mi</v>
      </c>
      <c r="AB12" s="255">
        <v>40171</v>
      </c>
      <c r="AC12" s="256">
        <f t="shared" si="11"/>
        <v>4</v>
      </c>
      <c r="AD12" s="257" t="str">
        <f t="shared" si="12"/>
        <v>Do</v>
      </c>
      <c r="AF12" s="255">
        <v>40536</v>
      </c>
      <c r="AG12" s="256">
        <f t="shared" si="13"/>
        <v>5</v>
      </c>
      <c r="AH12" s="257" t="str">
        <f t="shared" si="14"/>
        <v>Fr</v>
      </c>
      <c r="AJ12" s="255">
        <v>40901</v>
      </c>
      <c r="AK12" s="256">
        <f t="shared" si="15"/>
        <v>6</v>
      </c>
      <c r="AL12" s="257" t="str">
        <f t="shared" si="16"/>
        <v>Sa</v>
      </c>
      <c r="AN12" s="255">
        <v>41267</v>
      </c>
      <c r="AO12" s="256">
        <f t="shared" si="17"/>
        <v>1</v>
      </c>
      <c r="AP12" s="257" t="str">
        <f t="shared" si="18"/>
        <v>Mo</v>
      </c>
      <c r="AR12" s="255">
        <v>41632</v>
      </c>
      <c r="AS12" s="256">
        <f t="shared" si="19"/>
        <v>2</v>
      </c>
      <c r="AT12" s="257" t="str">
        <f t="shared" si="20"/>
        <v>Di</v>
      </c>
    </row>
    <row r="13" spans="1:46" s="254" customFormat="1" x14ac:dyDescent="0.2">
      <c r="A13" s="253" t="s">
        <v>182</v>
      </c>
      <c r="D13" s="255">
        <v>37986</v>
      </c>
      <c r="E13" s="256">
        <f t="shared" si="21"/>
        <v>3</v>
      </c>
      <c r="F13" s="257" t="str">
        <f t="shared" si="0"/>
        <v>Mi</v>
      </c>
      <c r="H13" s="255">
        <v>38352</v>
      </c>
      <c r="I13" s="256">
        <f t="shared" si="1"/>
        <v>5</v>
      </c>
      <c r="J13" s="257" t="str">
        <f t="shared" si="2"/>
        <v>Fr</v>
      </c>
      <c r="L13" s="255">
        <v>38717</v>
      </c>
      <c r="M13" s="256">
        <f t="shared" si="3"/>
        <v>6</v>
      </c>
      <c r="N13" s="257" t="str">
        <f t="shared" si="4"/>
        <v>Sa</v>
      </c>
      <c r="P13" s="255">
        <v>39082</v>
      </c>
      <c r="Q13" s="256">
        <f t="shared" si="5"/>
        <v>7</v>
      </c>
      <c r="R13" s="257" t="str">
        <f t="shared" si="6"/>
        <v>So</v>
      </c>
      <c r="T13" s="255">
        <v>39447</v>
      </c>
      <c r="U13" s="256">
        <f t="shared" si="7"/>
        <v>1</v>
      </c>
      <c r="V13" s="257" t="str">
        <f t="shared" si="8"/>
        <v>Mo</v>
      </c>
      <c r="X13" s="255">
        <v>39813</v>
      </c>
      <c r="Y13" s="256">
        <f t="shared" si="9"/>
        <v>3</v>
      </c>
      <c r="Z13" s="257" t="str">
        <f t="shared" si="10"/>
        <v>Mi</v>
      </c>
      <c r="AB13" s="255">
        <v>40178</v>
      </c>
      <c r="AC13" s="256">
        <f t="shared" si="11"/>
        <v>4</v>
      </c>
      <c r="AD13" s="257" t="str">
        <f t="shared" si="12"/>
        <v>Do</v>
      </c>
      <c r="AF13" s="255">
        <v>40543</v>
      </c>
      <c r="AG13" s="256">
        <f t="shared" si="13"/>
        <v>5</v>
      </c>
      <c r="AH13" s="257" t="str">
        <f t="shared" si="14"/>
        <v>Fr</v>
      </c>
      <c r="AJ13" s="255">
        <v>40908</v>
      </c>
      <c r="AK13" s="256">
        <f t="shared" si="15"/>
        <v>6</v>
      </c>
      <c r="AL13" s="257" t="str">
        <f t="shared" si="16"/>
        <v>Sa</v>
      </c>
      <c r="AN13" s="255">
        <v>41274</v>
      </c>
      <c r="AO13" s="256">
        <f t="shared" si="17"/>
        <v>1</v>
      </c>
      <c r="AP13" s="257" t="str">
        <f t="shared" si="18"/>
        <v>Mo</v>
      </c>
      <c r="AR13" s="255">
        <v>41639</v>
      </c>
      <c r="AS13" s="256">
        <f t="shared" si="19"/>
        <v>2</v>
      </c>
      <c r="AT13" s="257" t="str">
        <f t="shared" si="20"/>
        <v>Di</v>
      </c>
    </row>
    <row r="14" spans="1:46" x14ac:dyDescent="0.2">
      <c r="A14" s="139"/>
      <c r="D14" s="140"/>
      <c r="E14" s="7"/>
      <c r="F14" s="141"/>
      <c r="H14" s="140"/>
      <c r="I14" s="7"/>
      <c r="J14" s="141"/>
      <c r="L14" s="140"/>
      <c r="M14" s="7"/>
      <c r="N14" s="141"/>
      <c r="P14" s="140"/>
      <c r="Q14" s="7"/>
      <c r="R14" s="141"/>
      <c r="T14" s="140"/>
      <c r="U14" s="7"/>
      <c r="V14" s="141"/>
      <c r="X14" s="140"/>
      <c r="Y14" s="7"/>
      <c r="Z14" s="141"/>
      <c r="AB14" s="140"/>
      <c r="AC14" s="7"/>
      <c r="AD14" s="141"/>
      <c r="AF14" s="140"/>
      <c r="AG14" s="7"/>
      <c r="AH14" s="141"/>
      <c r="AJ14" s="140"/>
      <c r="AK14" s="7"/>
      <c r="AL14" s="141"/>
      <c r="AN14" s="140"/>
      <c r="AO14" s="7"/>
      <c r="AP14" s="141"/>
      <c r="AR14" s="140"/>
      <c r="AS14" s="7"/>
      <c r="AT14" s="141"/>
    </row>
    <row r="15" spans="1:46" x14ac:dyDescent="0.2">
      <c r="A15" s="157" t="s">
        <v>183</v>
      </c>
      <c r="D15" s="140"/>
      <c r="E15" s="7"/>
      <c r="F15" s="141"/>
      <c r="H15" s="140"/>
      <c r="I15" s="7"/>
      <c r="J15" s="141"/>
      <c r="L15" s="140"/>
      <c r="M15" s="7"/>
      <c r="N15" s="141"/>
      <c r="P15" s="140"/>
      <c r="Q15" s="7"/>
      <c r="R15" s="141"/>
      <c r="T15" s="140"/>
      <c r="U15" s="7"/>
      <c r="V15" s="141"/>
      <c r="X15" s="140"/>
      <c r="Y15" s="7"/>
      <c r="Z15" s="141"/>
      <c r="AB15" s="140"/>
      <c r="AC15" s="7"/>
      <c r="AD15" s="141"/>
      <c r="AF15" s="140"/>
      <c r="AG15" s="7"/>
      <c r="AH15" s="141"/>
      <c r="AJ15" s="140"/>
      <c r="AK15" s="7"/>
      <c r="AL15" s="141"/>
      <c r="AN15" s="140"/>
      <c r="AO15" s="7"/>
      <c r="AP15" s="141"/>
      <c r="AR15" s="140"/>
      <c r="AS15" s="7"/>
      <c r="AT15" s="141"/>
    </row>
    <row r="16" spans="1:46" x14ac:dyDescent="0.2">
      <c r="A16" s="139" t="s">
        <v>184</v>
      </c>
      <c r="D16" s="140">
        <v>37625</v>
      </c>
      <c r="E16" s="7">
        <f t="shared" ref="E16:E27" si="22">WEEKDAY(WEEKDAY(D16,2))</f>
        <v>6</v>
      </c>
      <c r="F16" s="141" t="str">
        <f t="shared" ref="F16:F27" si="23">IF(E16=1,"Mo",IF(E16=2,"Di",IF(E16=3,"Mi",IF(E16=4,"Do",IF(E16=5,"Fr",IF(E16=6,"Sa",IF(E16=7,"So","")))))))</f>
        <v>Sa</v>
      </c>
      <c r="H16" s="140">
        <v>37989</v>
      </c>
      <c r="I16" s="7">
        <f t="shared" ref="I16:I27" si="24">WEEKDAY(WEEKDAY(H16,2))</f>
        <v>6</v>
      </c>
      <c r="J16" s="141" t="str">
        <f t="shared" ref="J16:J27" si="25">IF(I16=1,"Mo",IF(I16=2,"Di",IF(I16=3,"Mi",IF(I16=4,"Do",IF(I16=5,"Fr",IF(I16=6,"Sa",IF(I16=7,"So","")))))))</f>
        <v>Sa</v>
      </c>
      <c r="L16" s="140">
        <v>38353</v>
      </c>
      <c r="M16" s="7">
        <f t="shared" ref="M16:M27" si="26">WEEKDAY(WEEKDAY(L16,2))</f>
        <v>6</v>
      </c>
      <c r="N16" s="141" t="str">
        <f t="shared" ref="N16:N27" si="27">IF(M16=1,"Mo",IF(M16=2,"Di",IF(M16=3,"Mi",IF(M16=4,"Do",IF(M16=5,"Fr",IF(M16=6,"Sa",IF(M16=7,"So","")))))))</f>
        <v>Sa</v>
      </c>
      <c r="P16" s="140">
        <v>38724</v>
      </c>
      <c r="Q16" s="7">
        <f t="shared" ref="Q16:Q27" si="28">WEEKDAY(WEEKDAY(P16,2))</f>
        <v>6</v>
      </c>
      <c r="R16" s="141" t="str">
        <f t="shared" ref="R16:R27" si="29">IF(Q16=1,"Mo",IF(Q16=2,"Di",IF(Q16=3,"Mi",IF(Q16=4,"Do",IF(Q16=5,"Fr",IF(Q16=6,"Sa",IF(Q16=7,"So","")))))))</f>
        <v>Sa</v>
      </c>
      <c r="T16" s="140">
        <v>39088</v>
      </c>
      <c r="U16" s="7">
        <f t="shared" ref="U16:U27" si="30">WEEKDAY(WEEKDAY(T16,2))</f>
        <v>6</v>
      </c>
      <c r="V16" s="141" t="str">
        <f t="shared" ref="V16:V27" si="31">IF(U16=1,"Mo",IF(U16=2,"Di",IF(U16=3,"Mi",IF(U16=4,"Do",IF(U16=5,"Fr",IF(U16=6,"Sa",IF(U16=7,"So","")))))))</f>
        <v>Sa</v>
      </c>
      <c r="X16" s="140">
        <v>39452</v>
      </c>
      <c r="Y16" s="7">
        <f t="shared" ref="Y16:Y27" si="32">WEEKDAY(WEEKDAY(X16,2))</f>
        <v>6</v>
      </c>
      <c r="Z16" s="141" t="str">
        <f t="shared" ref="Z16:Z27" si="33">IF(Y16=1,"Mo",IF(Y16=2,"Di",IF(Y16=3,"Mi",IF(Y16=4,"Do",IF(Y16=5,"Fr",IF(Y16=6,"Sa",IF(Y16=7,"So","")))))))</f>
        <v>Sa</v>
      </c>
      <c r="AB16" s="140">
        <v>39816</v>
      </c>
      <c r="AC16" s="7">
        <f t="shared" ref="AC16:AC27" si="34">WEEKDAY(WEEKDAY(AB16,2))</f>
        <v>6</v>
      </c>
      <c r="AD16" s="141" t="str">
        <f t="shared" ref="AD16:AD27" si="35">IF(AC16=1,"Mo",IF(AC16=2,"Di",IF(AC16=3,"Mi",IF(AC16=4,"Do",IF(AC16=5,"Fr",IF(AC16=6,"Sa",IF(AC16=7,"So","")))))))</f>
        <v>Sa</v>
      </c>
      <c r="AF16" s="140"/>
      <c r="AG16" s="7">
        <f t="shared" ref="AG16:AG27" si="36">WEEKDAY(WEEKDAY(AF16,2))</f>
        <v>6</v>
      </c>
      <c r="AH16" s="141" t="str">
        <f t="shared" ref="AH16:AH27" si="37">IF(AG16=1,"Mo",IF(AG16=2,"Di",IF(AG16=3,"Mi",IF(AG16=4,"Do",IF(AG16=5,"Fr",IF(AG16=6,"Sa",IF(AG16=7,"So","")))))))</f>
        <v>Sa</v>
      </c>
      <c r="AJ16" s="140"/>
      <c r="AK16" s="7">
        <f t="shared" ref="AK16:AK27" si="38">WEEKDAY(WEEKDAY(AJ16,2))</f>
        <v>6</v>
      </c>
      <c r="AL16" s="141" t="str">
        <f t="shared" ref="AL16:AL27" si="39">IF(AK16=1,"Mo",IF(AK16=2,"Di",IF(AK16=3,"Mi",IF(AK16=4,"Do",IF(AK16=5,"Fr",IF(AK16=6,"Sa",IF(AK16=7,"So","")))))))</f>
        <v>Sa</v>
      </c>
      <c r="AN16" s="140"/>
      <c r="AO16" s="7">
        <f t="shared" ref="AO16:AO27" si="40">WEEKDAY(WEEKDAY(AN16,2))</f>
        <v>6</v>
      </c>
      <c r="AP16" s="141" t="str">
        <f t="shared" ref="AP16:AP27" si="41">IF(AO16=1,"Mo",IF(AO16=2,"Di",IF(AO16=3,"Mi",IF(AO16=4,"Do",IF(AO16=5,"Fr",IF(AO16=6,"Sa",IF(AO16=7,"So","")))))))</f>
        <v>Sa</v>
      </c>
      <c r="AR16" s="140"/>
      <c r="AS16" s="7">
        <f t="shared" ref="AS16:AS27" si="42">WEEKDAY(WEEKDAY(AR16,2))</f>
        <v>6</v>
      </c>
      <c r="AT16" s="141" t="str">
        <f t="shared" ref="AT16:AT27" si="43">IF(AS16=1,"Mo",IF(AS16=2,"Di",IF(AS16=3,"Mi",IF(AS16=4,"Do",IF(AS16=5,"Fr",IF(AS16=6,"Sa",IF(AS16=7,"So","")))))))</f>
        <v>Sa</v>
      </c>
    </row>
    <row r="17" spans="1:46" x14ac:dyDescent="0.2">
      <c r="A17" s="139" t="s">
        <v>185</v>
      </c>
      <c r="D17" s="140">
        <v>37653</v>
      </c>
      <c r="E17" s="7">
        <f t="shared" si="22"/>
        <v>6</v>
      </c>
      <c r="F17" s="141" t="str">
        <f t="shared" si="23"/>
        <v>Sa</v>
      </c>
      <c r="H17" s="140">
        <v>38024</v>
      </c>
      <c r="I17" s="7">
        <f t="shared" si="24"/>
        <v>6</v>
      </c>
      <c r="J17" s="141" t="str">
        <f t="shared" si="25"/>
        <v>Sa</v>
      </c>
      <c r="L17" s="140">
        <v>38388</v>
      </c>
      <c r="M17" s="7">
        <f t="shared" si="26"/>
        <v>6</v>
      </c>
      <c r="N17" s="141" t="str">
        <f t="shared" si="27"/>
        <v>Sa</v>
      </c>
      <c r="P17" s="140">
        <v>38752</v>
      </c>
      <c r="Q17" s="7">
        <f t="shared" si="28"/>
        <v>6</v>
      </c>
      <c r="R17" s="141" t="str">
        <f t="shared" si="29"/>
        <v>Sa</v>
      </c>
      <c r="T17" s="140">
        <v>39116</v>
      </c>
      <c r="U17" s="7">
        <f t="shared" si="30"/>
        <v>6</v>
      </c>
      <c r="V17" s="141" t="str">
        <f t="shared" si="31"/>
        <v>Sa</v>
      </c>
      <c r="X17" s="140">
        <v>39480</v>
      </c>
      <c r="Y17" s="7">
        <f t="shared" si="32"/>
        <v>6</v>
      </c>
      <c r="Z17" s="141" t="str">
        <f t="shared" si="33"/>
        <v>Sa</v>
      </c>
      <c r="AB17" s="140">
        <v>39851</v>
      </c>
      <c r="AC17" s="7">
        <f t="shared" si="34"/>
        <v>6</v>
      </c>
      <c r="AD17" s="141" t="str">
        <f t="shared" si="35"/>
        <v>Sa</v>
      </c>
      <c r="AF17" s="140"/>
      <c r="AG17" s="7">
        <f t="shared" si="36"/>
        <v>6</v>
      </c>
      <c r="AH17" s="141" t="str">
        <f t="shared" si="37"/>
        <v>Sa</v>
      </c>
      <c r="AJ17" s="140"/>
      <c r="AK17" s="7">
        <f t="shared" si="38"/>
        <v>6</v>
      </c>
      <c r="AL17" s="141" t="str">
        <f t="shared" si="39"/>
        <v>Sa</v>
      </c>
      <c r="AN17" s="140"/>
      <c r="AO17" s="7">
        <f t="shared" si="40"/>
        <v>6</v>
      </c>
      <c r="AP17" s="141" t="str">
        <f t="shared" si="41"/>
        <v>Sa</v>
      </c>
      <c r="AR17" s="140"/>
      <c r="AS17" s="7">
        <f t="shared" si="42"/>
        <v>6</v>
      </c>
      <c r="AT17" s="141" t="str">
        <f t="shared" si="43"/>
        <v>Sa</v>
      </c>
    </row>
    <row r="18" spans="1:46" x14ac:dyDescent="0.2">
      <c r="A18" s="139" t="s">
        <v>186</v>
      </c>
      <c r="D18" s="140">
        <v>37681</v>
      </c>
      <c r="E18" s="7">
        <f t="shared" si="22"/>
        <v>6</v>
      </c>
      <c r="F18" s="141" t="str">
        <f t="shared" si="23"/>
        <v>Sa</v>
      </c>
      <c r="H18" s="140">
        <v>38052</v>
      </c>
      <c r="I18" s="7">
        <f t="shared" si="24"/>
        <v>6</v>
      </c>
      <c r="J18" s="141" t="str">
        <f t="shared" si="25"/>
        <v>Sa</v>
      </c>
      <c r="L18" s="140">
        <v>38416</v>
      </c>
      <c r="M18" s="7">
        <f t="shared" si="26"/>
        <v>6</v>
      </c>
      <c r="N18" s="141" t="str">
        <f t="shared" si="27"/>
        <v>Sa</v>
      </c>
      <c r="P18" s="140">
        <v>38780</v>
      </c>
      <c r="Q18" s="7">
        <f t="shared" si="28"/>
        <v>6</v>
      </c>
      <c r="R18" s="141" t="str">
        <f t="shared" si="29"/>
        <v>Sa</v>
      </c>
      <c r="T18" s="140">
        <v>39144</v>
      </c>
      <c r="U18" s="7">
        <f t="shared" si="30"/>
        <v>6</v>
      </c>
      <c r="V18" s="141" t="str">
        <f t="shared" si="31"/>
        <v>Sa</v>
      </c>
      <c r="X18" s="140">
        <v>39508</v>
      </c>
      <c r="Y18" s="7">
        <f t="shared" si="32"/>
        <v>6</v>
      </c>
      <c r="Z18" s="141" t="str">
        <f t="shared" si="33"/>
        <v>Sa</v>
      </c>
      <c r="AB18" s="140">
        <v>39879</v>
      </c>
      <c r="AC18" s="7">
        <f t="shared" si="34"/>
        <v>6</v>
      </c>
      <c r="AD18" s="141" t="str">
        <f t="shared" si="35"/>
        <v>Sa</v>
      </c>
      <c r="AF18" s="140"/>
      <c r="AG18" s="7">
        <f t="shared" si="36"/>
        <v>6</v>
      </c>
      <c r="AH18" s="141" t="str">
        <f t="shared" si="37"/>
        <v>Sa</v>
      </c>
      <c r="AJ18" s="140"/>
      <c r="AK18" s="7">
        <f t="shared" si="38"/>
        <v>6</v>
      </c>
      <c r="AL18" s="141" t="str">
        <f t="shared" si="39"/>
        <v>Sa</v>
      </c>
      <c r="AN18" s="140"/>
      <c r="AO18" s="7">
        <f t="shared" si="40"/>
        <v>6</v>
      </c>
      <c r="AP18" s="141" t="str">
        <f t="shared" si="41"/>
        <v>Sa</v>
      </c>
      <c r="AR18" s="140"/>
      <c r="AS18" s="7">
        <f t="shared" si="42"/>
        <v>6</v>
      </c>
      <c r="AT18" s="141" t="str">
        <f t="shared" si="43"/>
        <v>Sa</v>
      </c>
    </row>
    <row r="19" spans="1:46" x14ac:dyDescent="0.2">
      <c r="A19" s="139" t="s">
        <v>187</v>
      </c>
      <c r="D19" s="140">
        <v>37716</v>
      </c>
      <c r="E19" s="7">
        <f t="shared" si="22"/>
        <v>6</v>
      </c>
      <c r="F19" s="141" t="str">
        <f t="shared" si="23"/>
        <v>Sa</v>
      </c>
      <c r="H19" s="140">
        <v>38080</v>
      </c>
      <c r="I19" s="7">
        <f t="shared" si="24"/>
        <v>6</v>
      </c>
      <c r="J19" s="141" t="str">
        <f t="shared" si="25"/>
        <v>Sa</v>
      </c>
      <c r="L19" s="140">
        <v>38444</v>
      </c>
      <c r="M19" s="7">
        <f t="shared" si="26"/>
        <v>6</v>
      </c>
      <c r="N19" s="141" t="str">
        <f t="shared" si="27"/>
        <v>Sa</v>
      </c>
      <c r="P19" s="140">
        <v>38808</v>
      </c>
      <c r="Q19" s="7">
        <f t="shared" si="28"/>
        <v>6</v>
      </c>
      <c r="R19" s="141" t="str">
        <f t="shared" si="29"/>
        <v>Sa</v>
      </c>
      <c r="T19" s="140">
        <v>39179</v>
      </c>
      <c r="U19" s="7">
        <f t="shared" si="30"/>
        <v>6</v>
      </c>
      <c r="V19" s="141" t="str">
        <f t="shared" si="31"/>
        <v>Sa</v>
      </c>
      <c r="X19" s="140">
        <v>39543</v>
      </c>
      <c r="Y19" s="7">
        <f t="shared" si="32"/>
        <v>6</v>
      </c>
      <c r="Z19" s="141" t="str">
        <f t="shared" si="33"/>
        <v>Sa</v>
      </c>
      <c r="AB19" s="140">
        <v>39907</v>
      </c>
      <c r="AC19" s="7">
        <f t="shared" si="34"/>
        <v>6</v>
      </c>
      <c r="AD19" s="141" t="str">
        <f t="shared" si="35"/>
        <v>Sa</v>
      </c>
      <c r="AF19" s="140"/>
      <c r="AG19" s="7">
        <f t="shared" si="36"/>
        <v>6</v>
      </c>
      <c r="AH19" s="141" t="str">
        <f t="shared" si="37"/>
        <v>Sa</v>
      </c>
      <c r="AJ19" s="140"/>
      <c r="AK19" s="7">
        <f t="shared" si="38"/>
        <v>6</v>
      </c>
      <c r="AL19" s="141" t="str">
        <f t="shared" si="39"/>
        <v>Sa</v>
      </c>
      <c r="AN19" s="140"/>
      <c r="AO19" s="7">
        <f t="shared" si="40"/>
        <v>6</v>
      </c>
      <c r="AP19" s="141" t="str">
        <f t="shared" si="41"/>
        <v>Sa</v>
      </c>
      <c r="AR19" s="140"/>
      <c r="AS19" s="7">
        <f t="shared" si="42"/>
        <v>6</v>
      </c>
      <c r="AT19" s="141" t="str">
        <f t="shared" si="43"/>
        <v>Sa</v>
      </c>
    </row>
    <row r="20" spans="1:46" x14ac:dyDescent="0.2">
      <c r="A20" s="139" t="s">
        <v>188</v>
      </c>
      <c r="D20" s="140">
        <v>37744</v>
      </c>
      <c r="E20" s="7">
        <f t="shared" si="22"/>
        <v>6</v>
      </c>
      <c r="F20" s="141" t="str">
        <f t="shared" si="23"/>
        <v>Sa</v>
      </c>
      <c r="H20" s="140">
        <v>38108</v>
      </c>
      <c r="I20" s="7">
        <f t="shared" si="24"/>
        <v>6</v>
      </c>
      <c r="J20" s="141" t="str">
        <f t="shared" si="25"/>
        <v>Sa</v>
      </c>
      <c r="L20" s="140">
        <v>38479</v>
      </c>
      <c r="M20" s="7">
        <f t="shared" si="26"/>
        <v>6</v>
      </c>
      <c r="N20" s="141" t="str">
        <f t="shared" si="27"/>
        <v>Sa</v>
      </c>
      <c r="P20" s="140">
        <v>38843</v>
      </c>
      <c r="Q20" s="7">
        <f t="shared" si="28"/>
        <v>6</v>
      </c>
      <c r="R20" s="141" t="str">
        <f t="shared" si="29"/>
        <v>Sa</v>
      </c>
      <c r="T20" s="140">
        <v>39207</v>
      </c>
      <c r="U20" s="7">
        <f t="shared" si="30"/>
        <v>6</v>
      </c>
      <c r="V20" s="141" t="str">
        <f t="shared" si="31"/>
        <v>Sa</v>
      </c>
      <c r="X20" s="140">
        <v>39571</v>
      </c>
      <c r="Y20" s="7">
        <f t="shared" si="32"/>
        <v>6</v>
      </c>
      <c r="Z20" s="141" t="str">
        <f t="shared" si="33"/>
        <v>Sa</v>
      </c>
      <c r="AB20" s="140"/>
      <c r="AC20" s="7">
        <f t="shared" si="34"/>
        <v>6</v>
      </c>
      <c r="AD20" s="141" t="str">
        <f t="shared" si="35"/>
        <v>Sa</v>
      </c>
      <c r="AF20" s="140"/>
      <c r="AG20" s="7">
        <f t="shared" si="36"/>
        <v>6</v>
      </c>
      <c r="AH20" s="141" t="str">
        <f t="shared" si="37"/>
        <v>Sa</v>
      </c>
      <c r="AJ20" s="140"/>
      <c r="AK20" s="7">
        <f t="shared" si="38"/>
        <v>6</v>
      </c>
      <c r="AL20" s="141" t="str">
        <f t="shared" si="39"/>
        <v>Sa</v>
      </c>
      <c r="AN20" s="140"/>
      <c r="AO20" s="7">
        <f t="shared" si="40"/>
        <v>6</v>
      </c>
      <c r="AP20" s="141" t="str">
        <f t="shared" si="41"/>
        <v>Sa</v>
      </c>
      <c r="AR20" s="140"/>
      <c r="AS20" s="7">
        <f t="shared" si="42"/>
        <v>6</v>
      </c>
      <c r="AT20" s="141" t="str">
        <f t="shared" si="43"/>
        <v>Sa</v>
      </c>
    </row>
    <row r="21" spans="1:46" x14ac:dyDescent="0.2">
      <c r="A21" s="139" t="s">
        <v>189</v>
      </c>
      <c r="D21" s="140">
        <v>37779</v>
      </c>
      <c r="E21" s="7">
        <f t="shared" si="22"/>
        <v>6</v>
      </c>
      <c r="F21" s="141" t="str">
        <f t="shared" si="23"/>
        <v>Sa</v>
      </c>
      <c r="H21" s="140">
        <v>38143</v>
      </c>
      <c r="I21" s="7">
        <f t="shared" si="24"/>
        <v>6</v>
      </c>
      <c r="J21" s="141" t="str">
        <f t="shared" si="25"/>
        <v>Sa</v>
      </c>
      <c r="L21" s="140">
        <v>38507</v>
      </c>
      <c r="M21" s="7">
        <f t="shared" si="26"/>
        <v>6</v>
      </c>
      <c r="N21" s="141" t="str">
        <f t="shared" si="27"/>
        <v>Sa</v>
      </c>
      <c r="P21" s="140">
        <v>38871</v>
      </c>
      <c r="Q21" s="7">
        <f t="shared" si="28"/>
        <v>6</v>
      </c>
      <c r="R21" s="141" t="str">
        <f t="shared" si="29"/>
        <v>Sa</v>
      </c>
      <c r="T21" s="140">
        <v>39235</v>
      </c>
      <c r="U21" s="7">
        <f t="shared" si="30"/>
        <v>6</v>
      </c>
      <c r="V21" s="141" t="str">
        <f t="shared" si="31"/>
        <v>Sa</v>
      </c>
      <c r="X21" s="140">
        <v>39606</v>
      </c>
      <c r="Y21" s="7">
        <f t="shared" si="32"/>
        <v>6</v>
      </c>
      <c r="Z21" s="141" t="str">
        <f t="shared" si="33"/>
        <v>Sa</v>
      </c>
      <c r="AB21" s="140"/>
      <c r="AC21" s="7">
        <f t="shared" si="34"/>
        <v>6</v>
      </c>
      <c r="AD21" s="141" t="str">
        <f t="shared" si="35"/>
        <v>Sa</v>
      </c>
      <c r="AF21" s="140"/>
      <c r="AG21" s="7">
        <f t="shared" si="36"/>
        <v>6</v>
      </c>
      <c r="AH21" s="141" t="str">
        <f t="shared" si="37"/>
        <v>Sa</v>
      </c>
      <c r="AJ21" s="140"/>
      <c r="AK21" s="7">
        <f t="shared" si="38"/>
        <v>6</v>
      </c>
      <c r="AL21" s="141" t="str">
        <f t="shared" si="39"/>
        <v>Sa</v>
      </c>
      <c r="AN21" s="140"/>
      <c r="AO21" s="7">
        <f t="shared" si="40"/>
        <v>6</v>
      </c>
      <c r="AP21" s="141" t="str">
        <f t="shared" si="41"/>
        <v>Sa</v>
      </c>
      <c r="AR21" s="140"/>
      <c r="AS21" s="7">
        <f t="shared" si="42"/>
        <v>6</v>
      </c>
      <c r="AT21" s="141" t="str">
        <f t="shared" si="43"/>
        <v>Sa</v>
      </c>
    </row>
    <row r="22" spans="1:46" x14ac:dyDescent="0.2">
      <c r="A22" s="139" t="s">
        <v>190</v>
      </c>
      <c r="D22" s="140">
        <v>37807</v>
      </c>
      <c r="E22" s="7">
        <f t="shared" si="22"/>
        <v>6</v>
      </c>
      <c r="F22" s="141" t="str">
        <f t="shared" si="23"/>
        <v>Sa</v>
      </c>
      <c r="H22" s="140">
        <v>38171</v>
      </c>
      <c r="I22" s="7">
        <f t="shared" si="24"/>
        <v>6</v>
      </c>
      <c r="J22" s="141" t="str">
        <f t="shared" si="25"/>
        <v>Sa</v>
      </c>
      <c r="L22" s="140">
        <v>38535</v>
      </c>
      <c r="M22" s="7">
        <f t="shared" si="26"/>
        <v>6</v>
      </c>
      <c r="N22" s="141" t="str">
        <f t="shared" si="27"/>
        <v>Sa</v>
      </c>
      <c r="P22" s="140">
        <v>38899</v>
      </c>
      <c r="Q22" s="7">
        <f t="shared" si="28"/>
        <v>6</v>
      </c>
      <c r="R22" s="141" t="str">
        <f t="shared" si="29"/>
        <v>Sa</v>
      </c>
      <c r="T22" s="140">
        <v>39270</v>
      </c>
      <c r="U22" s="7">
        <f t="shared" si="30"/>
        <v>6</v>
      </c>
      <c r="V22" s="141" t="str">
        <f t="shared" si="31"/>
        <v>Sa</v>
      </c>
      <c r="X22" s="140">
        <v>39634</v>
      </c>
      <c r="Y22" s="7">
        <f t="shared" si="32"/>
        <v>6</v>
      </c>
      <c r="Z22" s="141" t="str">
        <f t="shared" si="33"/>
        <v>Sa</v>
      </c>
      <c r="AB22" s="140"/>
      <c r="AC22" s="7">
        <f t="shared" si="34"/>
        <v>6</v>
      </c>
      <c r="AD22" s="141" t="str">
        <f t="shared" si="35"/>
        <v>Sa</v>
      </c>
      <c r="AF22" s="140"/>
      <c r="AG22" s="7">
        <f t="shared" si="36"/>
        <v>6</v>
      </c>
      <c r="AH22" s="141" t="str">
        <f t="shared" si="37"/>
        <v>Sa</v>
      </c>
      <c r="AJ22" s="140"/>
      <c r="AK22" s="7">
        <f t="shared" si="38"/>
        <v>6</v>
      </c>
      <c r="AL22" s="141" t="str">
        <f t="shared" si="39"/>
        <v>Sa</v>
      </c>
      <c r="AN22" s="140"/>
      <c r="AO22" s="7">
        <f t="shared" si="40"/>
        <v>6</v>
      </c>
      <c r="AP22" s="141" t="str">
        <f t="shared" si="41"/>
        <v>Sa</v>
      </c>
      <c r="AR22" s="140"/>
      <c r="AS22" s="7">
        <f t="shared" si="42"/>
        <v>6</v>
      </c>
      <c r="AT22" s="141" t="str">
        <f t="shared" si="43"/>
        <v>Sa</v>
      </c>
    </row>
    <row r="23" spans="1:46" x14ac:dyDescent="0.2">
      <c r="A23" s="139" t="s">
        <v>191</v>
      </c>
      <c r="D23" s="140">
        <v>37835</v>
      </c>
      <c r="E23" s="7">
        <f t="shared" si="22"/>
        <v>6</v>
      </c>
      <c r="F23" s="141" t="str">
        <f t="shared" si="23"/>
        <v>Sa</v>
      </c>
      <c r="H23" s="140">
        <v>38206</v>
      </c>
      <c r="I23" s="7">
        <f t="shared" si="24"/>
        <v>6</v>
      </c>
      <c r="J23" s="141" t="str">
        <f t="shared" si="25"/>
        <v>Sa</v>
      </c>
      <c r="L23" s="140">
        <v>38570</v>
      </c>
      <c r="M23" s="7">
        <f t="shared" si="26"/>
        <v>6</v>
      </c>
      <c r="N23" s="141" t="str">
        <f t="shared" si="27"/>
        <v>Sa</v>
      </c>
      <c r="P23" s="140">
        <v>38934</v>
      </c>
      <c r="Q23" s="7">
        <f t="shared" si="28"/>
        <v>6</v>
      </c>
      <c r="R23" s="141" t="str">
        <f t="shared" si="29"/>
        <v>Sa</v>
      </c>
      <c r="T23" s="140">
        <v>39298</v>
      </c>
      <c r="U23" s="7">
        <f t="shared" si="30"/>
        <v>6</v>
      </c>
      <c r="V23" s="141" t="str">
        <f t="shared" si="31"/>
        <v>Sa</v>
      </c>
      <c r="X23" s="140">
        <v>39662</v>
      </c>
      <c r="Y23" s="7">
        <f t="shared" si="32"/>
        <v>6</v>
      </c>
      <c r="Z23" s="141" t="str">
        <f t="shared" si="33"/>
        <v>Sa</v>
      </c>
      <c r="AB23" s="140"/>
      <c r="AC23" s="7">
        <f t="shared" si="34"/>
        <v>6</v>
      </c>
      <c r="AD23" s="141" t="str">
        <f t="shared" si="35"/>
        <v>Sa</v>
      </c>
      <c r="AF23" s="140"/>
      <c r="AG23" s="7">
        <f t="shared" si="36"/>
        <v>6</v>
      </c>
      <c r="AH23" s="141" t="str">
        <f t="shared" si="37"/>
        <v>Sa</v>
      </c>
      <c r="AJ23" s="140"/>
      <c r="AK23" s="7">
        <f t="shared" si="38"/>
        <v>6</v>
      </c>
      <c r="AL23" s="141" t="str">
        <f t="shared" si="39"/>
        <v>Sa</v>
      </c>
      <c r="AN23" s="140"/>
      <c r="AO23" s="7">
        <f t="shared" si="40"/>
        <v>6</v>
      </c>
      <c r="AP23" s="141" t="str">
        <f t="shared" si="41"/>
        <v>Sa</v>
      </c>
      <c r="AR23" s="140"/>
      <c r="AS23" s="7">
        <f t="shared" si="42"/>
        <v>6</v>
      </c>
      <c r="AT23" s="141" t="str">
        <f t="shared" si="43"/>
        <v>Sa</v>
      </c>
    </row>
    <row r="24" spans="1:46" x14ac:dyDescent="0.2">
      <c r="A24" s="139" t="s">
        <v>192</v>
      </c>
      <c r="D24" s="140">
        <v>37870</v>
      </c>
      <c r="E24" s="7">
        <f t="shared" si="22"/>
        <v>6</v>
      </c>
      <c r="F24" s="141" t="str">
        <f t="shared" si="23"/>
        <v>Sa</v>
      </c>
      <c r="H24" s="140">
        <v>38234</v>
      </c>
      <c r="I24" s="7">
        <f t="shared" si="24"/>
        <v>6</v>
      </c>
      <c r="J24" s="141" t="str">
        <f t="shared" si="25"/>
        <v>Sa</v>
      </c>
      <c r="L24" s="140">
        <v>38598</v>
      </c>
      <c r="M24" s="7">
        <f t="shared" si="26"/>
        <v>6</v>
      </c>
      <c r="N24" s="141" t="str">
        <f t="shared" si="27"/>
        <v>Sa</v>
      </c>
      <c r="P24" s="140">
        <v>38962</v>
      </c>
      <c r="Q24" s="7">
        <f t="shared" si="28"/>
        <v>6</v>
      </c>
      <c r="R24" s="141" t="str">
        <f t="shared" si="29"/>
        <v>Sa</v>
      </c>
      <c r="T24" s="140">
        <v>39326</v>
      </c>
      <c r="U24" s="7">
        <f t="shared" si="30"/>
        <v>6</v>
      </c>
      <c r="V24" s="141" t="str">
        <f t="shared" si="31"/>
        <v>Sa</v>
      </c>
      <c r="X24" s="140">
        <v>39697</v>
      </c>
      <c r="Y24" s="7">
        <f t="shared" si="32"/>
        <v>6</v>
      </c>
      <c r="Z24" s="141" t="str">
        <f t="shared" si="33"/>
        <v>Sa</v>
      </c>
      <c r="AB24" s="140"/>
      <c r="AC24" s="7">
        <f t="shared" si="34"/>
        <v>6</v>
      </c>
      <c r="AD24" s="141" t="str">
        <f t="shared" si="35"/>
        <v>Sa</v>
      </c>
      <c r="AF24" s="140"/>
      <c r="AG24" s="7">
        <f t="shared" si="36"/>
        <v>6</v>
      </c>
      <c r="AH24" s="141" t="str">
        <f t="shared" si="37"/>
        <v>Sa</v>
      </c>
      <c r="AJ24" s="140"/>
      <c r="AK24" s="7">
        <f t="shared" si="38"/>
        <v>6</v>
      </c>
      <c r="AL24" s="141" t="str">
        <f t="shared" si="39"/>
        <v>Sa</v>
      </c>
      <c r="AN24" s="140"/>
      <c r="AO24" s="7">
        <f t="shared" si="40"/>
        <v>6</v>
      </c>
      <c r="AP24" s="141" t="str">
        <f t="shared" si="41"/>
        <v>Sa</v>
      </c>
      <c r="AR24" s="140"/>
      <c r="AS24" s="7">
        <f t="shared" si="42"/>
        <v>6</v>
      </c>
      <c r="AT24" s="141" t="str">
        <f t="shared" si="43"/>
        <v>Sa</v>
      </c>
    </row>
    <row r="25" spans="1:46" x14ac:dyDescent="0.2">
      <c r="A25" s="139" t="s">
        <v>193</v>
      </c>
      <c r="D25" s="140">
        <v>37898</v>
      </c>
      <c r="E25" s="7">
        <f t="shared" si="22"/>
        <v>6</v>
      </c>
      <c r="F25" s="141" t="str">
        <f t="shared" si="23"/>
        <v>Sa</v>
      </c>
      <c r="H25" s="140">
        <v>38262</v>
      </c>
      <c r="I25" s="7">
        <f t="shared" si="24"/>
        <v>6</v>
      </c>
      <c r="J25" s="141" t="str">
        <f t="shared" si="25"/>
        <v>Sa</v>
      </c>
      <c r="L25" s="140">
        <v>38626</v>
      </c>
      <c r="M25" s="7">
        <f t="shared" si="26"/>
        <v>6</v>
      </c>
      <c r="N25" s="141" t="str">
        <f t="shared" si="27"/>
        <v>Sa</v>
      </c>
      <c r="P25" s="140">
        <v>38997</v>
      </c>
      <c r="Q25" s="7">
        <f t="shared" si="28"/>
        <v>6</v>
      </c>
      <c r="R25" s="141" t="str">
        <f t="shared" si="29"/>
        <v>Sa</v>
      </c>
      <c r="T25" s="140">
        <v>39361</v>
      </c>
      <c r="U25" s="7">
        <f t="shared" si="30"/>
        <v>6</v>
      </c>
      <c r="V25" s="141" t="str">
        <f t="shared" si="31"/>
        <v>Sa</v>
      </c>
      <c r="X25" s="140">
        <v>39725</v>
      </c>
      <c r="Y25" s="7">
        <f t="shared" si="32"/>
        <v>6</v>
      </c>
      <c r="Z25" s="141" t="str">
        <f t="shared" si="33"/>
        <v>Sa</v>
      </c>
      <c r="AB25" s="140"/>
      <c r="AC25" s="7">
        <f t="shared" si="34"/>
        <v>6</v>
      </c>
      <c r="AD25" s="141" t="str">
        <f t="shared" si="35"/>
        <v>Sa</v>
      </c>
      <c r="AF25" s="140"/>
      <c r="AG25" s="7">
        <f t="shared" si="36"/>
        <v>6</v>
      </c>
      <c r="AH25" s="141" t="str">
        <f t="shared" si="37"/>
        <v>Sa</v>
      </c>
      <c r="AJ25" s="140"/>
      <c r="AK25" s="7">
        <f t="shared" si="38"/>
        <v>6</v>
      </c>
      <c r="AL25" s="141" t="str">
        <f t="shared" si="39"/>
        <v>Sa</v>
      </c>
      <c r="AN25" s="140"/>
      <c r="AO25" s="7">
        <f t="shared" si="40"/>
        <v>6</v>
      </c>
      <c r="AP25" s="141" t="str">
        <f t="shared" si="41"/>
        <v>Sa</v>
      </c>
      <c r="AR25" s="140"/>
      <c r="AS25" s="7">
        <f t="shared" si="42"/>
        <v>6</v>
      </c>
      <c r="AT25" s="141" t="str">
        <f t="shared" si="43"/>
        <v>Sa</v>
      </c>
    </row>
    <row r="26" spans="1:46" x14ac:dyDescent="0.2">
      <c r="A26" s="139" t="s">
        <v>194</v>
      </c>
      <c r="D26" s="140">
        <v>37926</v>
      </c>
      <c r="E26" s="7">
        <f t="shared" si="22"/>
        <v>6</v>
      </c>
      <c r="F26" s="141" t="str">
        <f t="shared" si="23"/>
        <v>Sa</v>
      </c>
      <c r="H26" s="140">
        <v>38297</v>
      </c>
      <c r="I26" s="7">
        <f t="shared" si="24"/>
        <v>6</v>
      </c>
      <c r="J26" s="141" t="str">
        <f t="shared" si="25"/>
        <v>Sa</v>
      </c>
      <c r="L26" s="140">
        <v>38661</v>
      </c>
      <c r="M26" s="7">
        <f t="shared" si="26"/>
        <v>6</v>
      </c>
      <c r="N26" s="141" t="str">
        <f t="shared" si="27"/>
        <v>Sa</v>
      </c>
      <c r="P26" s="140">
        <v>39025</v>
      </c>
      <c r="Q26" s="7">
        <f t="shared" si="28"/>
        <v>6</v>
      </c>
      <c r="R26" s="141" t="str">
        <f t="shared" si="29"/>
        <v>Sa</v>
      </c>
      <c r="T26" s="140">
        <v>39389</v>
      </c>
      <c r="U26" s="7">
        <f t="shared" si="30"/>
        <v>6</v>
      </c>
      <c r="V26" s="141" t="str">
        <f t="shared" si="31"/>
        <v>Sa</v>
      </c>
      <c r="X26" s="140">
        <v>39753</v>
      </c>
      <c r="Y26" s="7">
        <f t="shared" si="32"/>
        <v>6</v>
      </c>
      <c r="Z26" s="141" t="str">
        <f t="shared" si="33"/>
        <v>Sa</v>
      </c>
      <c r="AB26" s="140"/>
      <c r="AC26" s="7">
        <f t="shared" si="34"/>
        <v>6</v>
      </c>
      <c r="AD26" s="141" t="str">
        <f t="shared" si="35"/>
        <v>Sa</v>
      </c>
      <c r="AF26" s="140"/>
      <c r="AG26" s="7">
        <f t="shared" si="36"/>
        <v>6</v>
      </c>
      <c r="AH26" s="141" t="str">
        <f t="shared" si="37"/>
        <v>Sa</v>
      </c>
      <c r="AJ26" s="140"/>
      <c r="AK26" s="7">
        <f t="shared" si="38"/>
        <v>6</v>
      </c>
      <c r="AL26" s="141" t="str">
        <f t="shared" si="39"/>
        <v>Sa</v>
      </c>
      <c r="AN26" s="140"/>
      <c r="AO26" s="7">
        <f t="shared" si="40"/>
        <v>6</v>
      </c>
      <c r="AP26" s="141" t="str">
        <f t="shared" si="41"/>
        <v>Sa</v>
      </c>
      <c r="AR26" s="140"/>
      <c r="AS26" s="7">
        <f t="shared" si="42"/>
        <v>6</v>
      </c>
      <c r="AT26" s="141" t="str">
        <f t="shared" si="43"/>
        <v>Sa</v>
      </c>
    </row>
    <row r="27" spans="1:46" x14ac:dyDescent="0.2">
      <c r="A27" s="139" t="s">
        <v>195</v>
      </c>
      <c r="D27" s="140">
        <v>37961</v>
      </c>
      <c r="E27" s="7">
        <f t="shared" si="22"/>
        <v>6</v>
      </c>
      <c r="F27" s="141" t="str">
        <f t="shared" si="23"/>
        <v>Sa</v>
      </c>
      <c r="H27" s="140">
        <v>38325</v>
      </c>
      <c r="I27" s="7">
        <f t="shared" si="24"/>
        <v>6</v>
      </c>
      <c r="J27" s="141" t="str">
        <f t="shared" si="25"/>
        <v>Sa</v>
      </c>
      <c r="L27" s="140">
        <v>38689</v>
      </c>
      <c r="M27" s="7">
        <f t="shared" si="26"/>
        <v>6</v>
      </c>
      <c r="N27" s="141" t="str">
        <f t="shared" si="27"/>
        <v>Sa</v>
      </c>
      <c r="P27" s="140">
        <v>39053</v>
      </c>
      <c r="Q27" s="7">
        <f t="shared" si="28"/>
        <v>6</v>
      </c>
      <c r="R27" s="141" t="str">
        <f t="shared" si="29"/>
        <v>Sa</v>
      </c>
      <c r="T27" s="140">
        <v>39417</v>
      </c>
      <c r="U27" s="7">
        <f t="shared" si="30"/>
        <v>6</v>
      </c>
      <c r="V27" s="141" t="str">
        <f t="shared" si="31"/>
        <v>Sa</v>
      </c>
      <c r="X27" s="140">
        <v>39788</v>
      </c>
      <c r="Y27" s="7">
        <f t="shared" si="32"/>
        <v>6</v>
      </c>
      <c r="Z27" s="141" t="str">
        <f t="shared" si="33"/>
        <v>Sa</v>
      </c>
      <c r="AB27" s="140"/>
      <c r="AC27" s="7">
        <f t="shared" si="34"/>
        <v>6</v>
      </c>
      <c r="AD27" s="141" t="str">
        <f t="shared" si="35"/>
        <v>Sa</v>
      </c>
      <c r="AF27" s="140"/>
      <c r="AG27" s="7">
        <f t="shared" si="36"/>
        <v>6</v>
      </c>
      <c r="AH27" s="141" t="str">
        <f t="shared" si="37"/>
        <v>Sa</v>
      </c>
      <c r="AJ27" s="140"/>
      <c r="AK27" s="7">
        <f t="shared" si="38"/>
        <v>6</v>
      </c>
      <c r="AL27" s="141" t="str">
        <f t="shared" si="39"/>
        <v>Sa</v>
      </c>
      <c r="AN27" s="140"/>
      <c r="AO27" s="7">
        <f t="shared" si="40"/>
        <v>6</v>
      </c>
      <c r="AP27" s="141" t="str">
        <f t="shared" si="41"/>
        <v>Sa</v>
      </c>
      <c r="AR27" s="140"/>
      <c r="AS27" s="7">
        <f t="shared" si="42"/>
        <v>6</v>
      </c>
      <c r="AT27" s="141" t="str">
        <f t="shared" si="43"/>
        <v>Sa</v>
      </c>
    </row>
    <row r="28" spans="1:46" ht="13.5" thickBot="1" x14ac:dyDescent="0.25">
      <c r="D28" s="142"/>
      <c r="E28" s="143"/>
      <c r="F28" s="144"/>
      <c r="H28" s="142"/>
      <c r="I28" s="143"/>
      <c r="J28" s="144"/>
      <c r="L28" s="142"/>
      <c r="M28" s="143"/>
      <c r="N28" s="144"/>
      <c r="P28" s="142"/>
      <c r="Q28" s="143"/>
      <c r="R28" s="144"/>
      <c r="T28" s="142"/>
      <c r="U28" s="143"/>
      <c r="V28" s="144"/>
      <c r="X28" s="142"/>
      <c r="Y28" s="143"/>
      <c r="Z28" s="144"/>
      <c r="AB28" s="142"/>
      <c r="AC28" s="143"/>
      <c r="AD28" s="144"/>
      <c r="AF28" s="142"/>
      <c r="AG28" s="143"/>
      <c r="AH28" s="144"/>
      <c r="AJ28" s="142"/>
      <c r="AK28" s="143"/>
      <c r="AL28" s="144"/>
      <c r="AN28" s="142"/>
      <c r="AO28" s="143"/>
      <c r="AP28" s="144"/>
      <c r="AR28" s="142"/>
      <c r="AS28" s="143"/>
      <c r="AT28" s="144"/>
    </row>
    <row r="30" spans="1:46" x14ac:dyDescent="0.2">
      <c r="A30" s="139" t="s">
        <v>196</v>
      </c>
    </row>
    <row r="31" spans="1:46" x14ac:dyDescent="0.2">
      <c r="A31" t="s">
        <v>198</v>
      </c>
    </row>
    <row r="32" spans="1:46" x14ac:dyDescent="0.2">
      <c r="A32" s="139" t="s">
        <v>199</v>
      </c>
    </row>
    <row r="33" spans="1:1" x14ac:dyDescent="0.2">
      <c r="A33" t="s">
        <v>200</v>
      </c>
    </row>
  </sheetData>
  <mergeCells count="11">
    <mergeCell ref="X1:Z1"/>
    <mergeCell ref="D1:F1"/>
    <mergeCell ref="H1:J1"/>
    <mergeCell ref="L1:N1"/>
    <mergeCell ref="P1:R1"/>
    <mergeCell ref="T1:V1"/>
    <mergeCell ref="AN1:AP1"/>
    <mergeCell ref="AR1:AT1"/>
    <mergeCell ref="AJ1:AL1"/>
    <mergeCell ref="AF1:AH1"/>
    <mergeCell ref="AB1:AD1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landscape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4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53" sqref="AB5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500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42294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 t="s">
        <v>558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 t="s">
        <v>537</v>
      </c>
    </row>
    <row r="7" spans="1:24" s="1" customFormat="1" ht="16.5" customHeight="1" thickBot="1" x14ac:dyDescent="0.3">
      <c r="A7" s="103">
        <v>42295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 t="s">
        <v>558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 t="s">
        <v>537</v>
      </c>
    </row>
    <row r="8" spans="1:24" s="1" customFormat="1" ht="16.5" customHeight="1" thickBot="1" x14ac:dyDescent="0.3">
      <c r="A8" s="103">
        <f>A6+7</f>
        <v>42301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558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71" t="s">
        <v>555</v>
      </c>
    </row>
    <row r="9" spans="1:24" s="1" customFormat="1" ht="16.5" customHeight="1" thickBot="1" x14ac:dyDescent="0.3">
      <c r="A9" s="103">
        <f>A7+7</f>
        <v>42302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558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71" t="s">
        <v>555</v>
      </c>
    </row>
    <row r="10" spans="1:24" s="1" customFormat="1" ht="16.5" customHeight="1" thickBot="1" x14ac:dyDescent="0.3">
      <c r="A10" s="103">
        <f>A8+7</f>
        <v>42308</v>
      </c>
      <c r="B10" s="156">
        <f t="shared" si="0"/>
        <v>6</v>
      </c>
      <c r="C10" s="156" t="str">
        <f t="shared" si="1"/>
        <v>Sa</v>
      </c>
      <c r="D10" s="168"/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 t="s">
        <v>235</v>
      </c>
    </row>
    <row r="11" spans="1:24" s="1" customFormat="1" ht="16.5" customHeight="1" thickBot="1" x14ac:dyDescent="0.3">
      <c r="A11" s="103">
        <f>A9+7</f>
        <v>42309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7" si="2">A10+7</f>
        <v>42315</v>
      </c>
      <c r="B12" s="156">
        <f t="shared" si="0"/>
        <v>6</v>
      </c>
      <c r="C12" s="156" t="str">
        <f t="shared" si="1"/>
        <v>Sa</v>
      </c>
      <c r="D12" s="168"/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87"/>
    </row>
    <row r="13" spans="1:24" s="1" customFormat="1" ht="16.5" customHeight="1" thickBot="1" x14ac:dyDescent="0.3">
      <c r="A13" s="103">
        <f t="shared" si="2"/>
        <v>42316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87"/>
    </row>
    <row r="14" spans="1:24" s="1" customFormat="1" ht="16.5" customHeight="1" thickBot="1" x14ac:dyDescent="0.3">
      <c r="A14" s="103">
        <f t="shared" si="2"/>
        <v>42322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>A13+7</f>
        <v>42323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306"/>
    </row>
    <row r="16" spans="1:24" s="1" customFormat="1" ht="16.5" customHeight="1" thickBot="1" x14ac:dyDescent="0.3">
      <c r="A16" s="103">
        <f>A14+7</f>
        <v>42329</v>
      </c>
      <c r="B16" s="156">
        <f t="shared" si="0"/>
        <v>6</v>
      </c>
      <c r="C16" s="156" t="str">
        <f t="shared" si="1"/>
        <v>Sa</v>
      </c>
      <c r="D16" s="168" t="s">
        <v>297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476" t="s">
        <v>617</v>
      </c>
    </row>
    <row r="17" spans="1:24" s="1" customFormat="1" ht="16.5" customHeight="1" thickBot="1" x14ac:dyDescent="0.3">
      <c r="A17" s="103">
        <f t="shared" si="2"/>
        <v>42330</v>
      </c>
      <c r="B17" s="156">
        <f t="shared" si="0"/>
        <v>7</v>
      </c>
      <c r="C17" s="156" t="str">
        <f t="shared" si="1"/>
        <v>So</v>
      </c>
      <c r="D17" s="168" t="s">
        <v>297</v>
      </c>
      <c r="E17" s="168"/>
      <c r="F17" s="168" t="s">
        <v>19</v>
      </c>
      <c r="G17" s="168" t="s">
        <v>19</v>
      </c>
      <c r="H17" s="168" t="s">
        <v>19</v>
      </c>
      <c r="I17" s="168"/>
      <c r="J17" s="168"/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454"/>
    </row>
    <row r="18" spans="1:24" s="1" customFormat="1" ht="16.5" customHeight="1" thickBot="1" x14ac:dyDescent="0.3">
      <c r="A18" s="103">
        <f t="shared" si="2"/>
        <v>42336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 t="s">
        <v>591</v>
      </c>
    </row>
    <row r="19" spans="1:24" s="1" customFormat="1" ht="16.5" customHeight="1" thickBot="1" x14ac:dyDescent="0.3">
      <c r="A19" s="103">
        <f t="shared" si="2"/>
        <v>42337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/>
      <c r="J19" s="168"/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 t="s">
        <v>591</v>
      </c>
    </row>
    <row r="20" spans="1:24" s="1" customFormat="1" ht="16.5" customHeight="1" thickBot="1" x14ac:dyDescent="0.3">
      <c r="A20" s="103">
        <f t="shared" si="2"/>
        <v>42343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42344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42350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42351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42357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 t="s">
        <v>17</v>
      </c>
      <c r="Q24" s="168" t="s">
        <v>17</v>
      </c>
      <c r="R24" s="168" t="s">
        <v>17</v>
      </c>
      <c r="S24" s="168" t="s">
        <v>17</v>
      </c>
      <c r="T24" s="168"/>
      <c r="U24" s="168"/>
      <c r="V24" s="168" t="s">
        <v>17</v>
      </c>
      <c r="W24" s="168"/>
      <c r="X24" s="271"/>
    </row>
    <row r="25" spans="1:24" s="1" customFormat="1" ht="16.5" customHeight="1" thickBot="1" x14ac:dyDescent="0.3">
      <c r="A25" s="103">
        <f t="shared" si="2"/>
        <v>42358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 t="s">
        <v>17</v>
      </c>
      <c r="U25" s="168" t="s">
        <v>17</v>
      </c>
      <c r="V25" s="168"/>
      <c r="W25" s="168" t="s">
        <v>17</v>
      </c>
      <c r="X25" s="271"/>
    </row>
    <row r="26" spans="1:24" s="1" customFormat="1" ht="16.5" customHeight="1" thickBot="1" x14ac:dyDescent="0.3">
      <c r="A26" s="103">
        <f t="shared" si="2"/>
        <v>42364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87" t="s">
        <v>367</v>
      </c>
    </row>
    <row r="27" spans="1:24" s="1" customFormat="1" ht="16.5" customHeight="1" thickBot="1" x14ac:dyDescent="0.3">
      <c r="A27" s="103">
        <f t="shared" si="2"/>
        <v>42365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87"/>
    </row>
    <row r="28" spans="1:24" s="1" customFormat="1" ht="16.5" customHeight="1" thickBot="1" x14ac:dyDescent="0.3">
      <c r="A28" s="103">
        <f t="shared" si="2"/>
        <v>42371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42372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42378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286"/>
      <c r="Q30" s="286"/>
      <c r="R30" s="286"/>
      <c r="S30" s="286"/>
      <c r="T30" s="286"/>
      <c r="U30" s="286"/>
      <c r="V30" s="286"/>
      <c r="W30" s="286"/>
      <c r="X30" s="287"/>
    </row>
    <row r="31" spans="1:24" s="1" customFormat="1" ht="16.5" customHeight="1" thickBot="1" x14ac:dyDescent="0.3">
      <c r="A31" s="103">
        <f t="shared" si="2"/>
        <v>42379</v>
      </c>
      <c r="B31" s="156">
        <f t="shared" si="0"/>
        <v>7</v>
      </c>
      <c r="C31" s="156" t="str">
        <f t="shared" si="1"/>
        <v>So</v>
      </c>
      <c r="D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286"/>
      <c r="Q31" s="286"/>
      <c r="R31" s="286"/>
      <c r="S31" s="286"/>
      <c r="T31" s="286"/>
      <c r="U31" s="286"/>
      <c r="V31" s="286"/>
      <c r="W31" s="286"/>
      <c r="X31" s="287"/>
    </row>
    <row r="32" spans="1:24" s="1" customFormat="1" ht="16.5" thickBot="1" x14ac:dyDescent="0.3">
      <c r="A32" s="103">
        <f t="shared" si="2"/>
        <v>42385</v>
      </c>
      <c r="B32" s="156">
        <f t="shared" si="0"/>
        <v>6</v>
      </c>
      <c r="C32" s="156" t="str">
        <f t="shared" si="1"/>
        <v>Sa</v>
      </c>
      <c r="D32" s="291" t="s">
        <v>579</v>
      </c>
      <c r="E32" s="168" t="s">
        <v>19</v>
      </c>
      <c r="F32" s="168"/>
      <c r="G32" s="168"/>
      <c r="H32" s="168"/>
      <c r="I32" s="291" t="s">
        <v>579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85" t="s">
        <v>592</v>
      </c>
    </row>
    <row r="33" spans="1:27" s="1" customFormat="1" ht="16.5" thickBot="1" x14ac:dyDescent="0.3">
      <c r="A33" s="103">
        <f t="shared" si="2"/>
        <v>42386</v>
      </c>
      <c r="B33" s="156">
        <f t="shared" si="0"/>
        <v>7</v>
      </c>
      <c r="C33" s="156" t="str">
        <f t="shared" si="1"/>
        <v>So</v>
      </c>
      <c r="D33" s="291" t="s">
        <v>579</v>
      </c>
      <c r="E33" s="168"/>
      <c r="F33" s="168" t="s">
        <v>19</v>
      </c>
      <c r="G33" s="168" t="s">
        <v>19</v>
      </c>
      <c r="H33" s="168" t="s">
        <v>19</v>
      </c>
      <c r="I33" s="291" t="s">
        <v>579</v>
      </c>
      <c r="J33" s="168"/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85" t="s">
        <v>565</v>
      </c>
    </row>
    <row r="34" spans="1:27" s="1" customFormat="1" ht="16.5" customHeight="1" thickBot="1" x14ac:dyDescent="0.3">
      <c r="A34" s="103">
        <f t="shared" si="2"/>
        <v>42392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42393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/>
      <c r="U35" s="57"/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42399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42400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42406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208</v>
      </c>
    </row>
    <row r="39" spans="1:27" s="1" customFormat="1" ht="16.5" customHeight="1" thickBot="1" x14ac:dyDescent="0.3">
      <c r="A39" s="103">
        <f t="shared" si="2"/>
        <v>42407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87"/>
    </row>
    <row r="40" spans="1:27" s="1" customFormat="1" ht="16.5" customHeight="1" thickBot="1" x14ac:dyDescent="0.3">
      <c r="A40" s="103">
        <f t="shared" si="2"/>
        <v>42413</v>
      </c>
      <c r="B40" s="156">
        <f t="shared" si="0"/>
        <v>6</v>
      </c>
      <c r="C40" s="156" t="str">
        <f t="shared" si="1"/>
        <v>Sa</v>
      </c>
      <c r="D40" s="136" t="s">
        <v>426</v>
      </c>
      <c r="E40" s="168"/>
      <c r="F40" s="168"/>
      <c r="G40" s="168"/>
      <c r="H40" s="168"/>
      <c r="I40" s="168" t="s">
        <v>163</v>
      </c>
      <c r="J40" s="168"/>
      <c r="K40" s="168"/>
      <c r="L40" s="168"/>
      <c r="M40" s="168"/>
      <c r="N40" s="168"/>
      <c r="O40" s="423" t="s">
        <v>140</v>
      </c>
      <c r="P40" s="161"/>
      <c r="Q40" s="161"/>
      <c r="R40" s="161"/>
      <c r="S40" s="161"/>
      <c r="T40" s="161"/>
      <c r="U40" s="161"/>
      <c r="V40" s="161"/>
      <c r="W40" s="165"/>
      <c r="X40" s="238" t="s">
        <v>511</v>
      </c>
    </row>
    <row r="41" spans="1:27" s="1" customFormat="1" ht="16.5" customHeight="1" thickBot="1" x14ac:dyDescent="0.3">
      <c r="A41" s="103">
        <f t="shared" si="2"/>
        <v>42414</v>
      </c>
      <c r="B41" s="156">
        <f t="shared" si="0"/>
        <v>7</v>
      </c>
      <c r="C41" s="156" t="str">
        <f t="shared" si="1"/>
        <v>So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450"/>
      <c r="P41" s="161"/>
      <c r="Q41" s="161"/>
      <c r="R41" s="161"/>
      <c r="S41" s="161"/>
      <c r="T41" s="161"/>
      <c r="U41" s="161"/>
      <c r="V41" s="161"/>
      <c r="W41" s="165"/>
      <c r="X41" s="238"/>
    </row>
    <row r="42" spans="1:27" s="1" customFormat="1" ht="16.5" customHeight="1" thickBot="1" x14ac:dyDescent="0.3">
      <c r="A42" s="103">
        <f t="shared" si="2"/>
        <v>42420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441" t="s">
        <v>513</v>
      </c>
      <c r="N42" s="442"/>
      <c r="O42" s="168"/>
      <c r="P42" s="381" t="s">
        <v>140</v>
      </c>
      <c r="Q42" s="411"/>
      <c r="R42" s="168"/>
      <c r="S42" s="168"/>
      <c r="T42" s="381" t="s">
        <v>140</v>
      </c>
      <c r="U42" s="411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42421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/>
      <c r="F43" s="168"/>
      <c r="G43" s="168"/>
      <c r="H43" s="168"/>
      <c r="I43" s="168"/>
      <c r="J43" s="168"/>
      <c r="K43" s="168"/>
      <c r="L43" s="168"/>
      <c r="M43" s="443"/>
      <c r="N43" s="444"/>
      <c r="O43" s="168"/>
      <c r="P43" s="412"/>
      <c r="Q43" s="413"/>
      <c r="R43" s="168"/>
      <c r="S43" s="168"/>
      <c r="T43" s="412"/>
      <c r="U43" s="413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42427</v>
      </c>
      <c r="B44" s="156">
        <f t="shared" si="0"/>
        <v>6</v>
      </c>
      <c r="C44" s="172" t="str">
        <f t="shared" si="1"/>
        <v>Sa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441" t="s">
        <v>512</v>
      </c>
      <c r="N44" s="442"/>
      <c r="O44" s="168"/>
      <c r="P44" s="168"/>
      <c r="Q44" s="168"/>
      <c r="R44" s="381" t="s">
        <v>140</v>
      </c>
      <c r="S44" s="411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42428</v>
      </c>
      <c r="B45" s="156">
        <f t="shared" si="0"/>
        <v>7</v>
      </c>
      <c r="C45" s="172" t="str">
        <f t="shared" si="1"/>
        <v>So</v>
      </c>
      <c r="D45" s="168" t="s">
        <v>19</v>
      </c>
      <c r="E45" s="168" t="s">
        <v>163</v>
      </c>
      <c r="F45" s="168"/>
      <c r="G45" s="168"/>
      <c r="H45" s="168"/>
      <c r="I45" s="168"/>
      <c r="J45" s="168" t="s">
        <v>163</v>
      </c>
      <c r="K45" s="168"/>
      <c r="L45" s="168"/>
      <c r="M45" s="443"/>
      <c r="N45" s="444"/>
      <c r="O45" s="168"/>
      <c r="P45" s="168"/>
      <c r="Q45" s="168"/>
      <c r="R45" s="412"/>
      <c r="S45" s="413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42434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42435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 t="s">
        <v>22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42441</v>
      </c>
      <c r="B48" s="156">
        <f t="shared" si="0"/>
        <v>6</v>
      </c>
      <c r="C48" s="156" t="str">
        <f t="shared" si="1"/>
        <v>Sa</v>
      </c>
      <c r="D48" s="168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42442</v>
      </c>
      <c r="B49" s="156">
        <f t="shared" si="0"/>
        <v>7</v>
      </c>
      <c r="C49" s="156" t="str">
        <f t="shared" si="1"/>
        <v>So</v>
      </c>
      <c r="D49" s="168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42448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77" t="s">
        <v>569</v>
      </c>
      <c r="N50" s="437"/>
      <c r="O50" s="474" t="s">
        <v>22</v>
      </c>
      <c r="P50" s="168"/>
      <c r="Q50" s="168"/>
      <c r="R50" s="168"/>
      <c r="S50" s="168"/>
      <c r="T50" s="474" t="s">
        <v>22</v>
      </c>
      <c r="U50" s="474" t="s">
        <v>22</v>
      </c>
      <c r="V50" s="168"/>
      <c r="W50" s="168"/>
      <c r="X50" s="271" t="s">
        <v>567</v>
      </c>
    </row>
    <row r="51" spans="1:24" s="1" customFormat="1" ht="24.75" thickBot="1" x14ac:dyDescent="0.3">
      <c r="A51" s="103">
        <f t="shared" si="2"/>
        <v>42449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38"/>
      <c r="N51" s="440"/>
      <c r="O51" s="475"/>
      <c r="P51" s="168"/>
      <c r="Q51" s="168"/>
      <c r="R51" s="168"/>
      <c r="S51" s="168"/>
      <c r="T51" s="475"/>
      <c r="U51" s="475"/>
      <c r="V51" s="168"/>
      <c r="W51" s="168"/>
      <c r="X51" s="309" t="s">
        <v>630</v>
      </c>
    </row>
    <row r="52" spans="1:24" s="1" customFormat="1" ht="16.5" customHeight="1" thickBot="1" x14ac:dyDescent="0.3">
      <c r="A52" s="103">
        <f t="shared" si="2"/>
        <v>42455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P52" s="168"/>
      <c r="Q52" s="168"/>
      <c r="R52" s="168"/>
      <c r="S52" s="168"/>
      <c r="T52" s="168"/>
      <c r="U52" s="168"/>
      <c r="V52" s="168"/>
      <c r="W52" s="168"/>
      <c r="X52" s="271"/>
    </row>
    <row r="53" spans="1:24" s="1" customFormat="1" ht="16.5" customHeight="1" thickBot="1" x14ac:dyDescent="0.3">
      <c r="A53" s="103">
        <f t="shared" si="2"/>
        <v>42456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N53" s="168"/>
      <c r="O53" s="101"/>
      <c r="P53" s="168"/>
      <c r="Q53" s="168"/>
      <c r="R53" s="168"/>
      <c r="S53" s="168"/>
      <c r="T53" s="168"/>
      <c r="U53" s="168"/>
      <c r="V53" s="168"/>
      <c r="W53" s="168"/>
      <c r="X53" s="271" t="s">
        <v>504</v>
      </c>
    </row>
    <row r="54" spans="1:24" s="1" customFormat="1" ht="16.5" customHeight="1" thickBot="1" x14ac:dyDescent="0.3">
      <c r="A54" s="103">
        <f t="shared" si="2"/>
        <v>42462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77" t="s">
        <v>568</v>
      </c>
      <c r="N54" s="478"/>
      <c r="O54" s="101"/>
      <c r="P54" s="474" t="s">
        <v>22</v>
      </c>
      <c r="Q54" s="474" t="s">
        <v>22</v>
      </c>
      <c r="R54" s="168"/>
      <c r="S54" s="168"/>
      <c r="T54" s="168"/>
      <c r="U54" s="168"/>
      <c r="V54" s="168"/>
      <c r="W54" s="168"/>
      <c r="X54" s="271" t="s">
        <v>594</v>
      </c>
    </row>
    <row r="55" spans="1:24" s="1" customFormat="1" ht="24.75" thickBot="1" x14ac:dyDescent="0.3">
      <c r="A55" s="103">
        <f t="shared" si="2"/>
        <v>42463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79"/>
      <c r="N55" s="480"/>
      <c r="O55" s="57"/>
      <c r="P55" s="475"/>
      <c r="Q55" s="475"/>
      <c r="R55" s="168"/>
      <c r="S55" s="168"/>
      <c r="T55" s="168"/>
      <c r="U55" s="168"/>
      <c r="V55" s="168"/>
      <c r="W55" s="168"/>
      <c r="X55" s="298" t="s">
        <v>593</v>
      </c>
    </row>
    <row r="56" spans="1:24" s="1" customFormat="1" ht="16.5" thickBot="1" x14ac:dyDescent="0.3">
      <c r="A56" s="103">
        <f t="shared" si="2"/>
        <v>42469</v>
      </c>
      <c r="B56" s="156">
        <f>WEEKDAY(WEEKDAY(A56,2))</f>
        <v>6</v>
      </c>
      <c r="C56" s="172" t="str">
        <f>IF(B56=1,"Mo",IF(B56=2,"Di",IF(B56=3,"Mi",IF(B56=4,"Do",IF(B56=5,"Fr",IF(B56=6,"Sa",IF(B56=7,"So","")))))))</f>
        <v>Sa</v>
      </c>
      <c r="D56" s="168"/>
      <c r="E56" s="168"/>
      <c r="F56" s="168"/>
      <c r="G56" s="168"/>
      <c r="H56" s="168"/>
      <c r="I56" s="168"/>
      <c r="J56" s="168"/>
      <c r="K56" s="168"/>
      <c r="L56" s="168"/>
      <c r="M56" s="477" t="s">
        <v>521</v>
      </c>
      <c r="N56" s="437"/>
      <c r="O56" s="101"/>
      <c r="P56" s="168"/>
      <c r="Q56" s="168"/>
      <c r="R56" s="474" t="s">
        <v>22</v>
      </c>
      <c r="S56" s="474" t="s">
        <v>22</v>
      </c>
      <c r="T56" s="168"/>
      <c r="U56" s="168"/>
      <c r="V56" s="168"/>
      <c r="W56" s="168"/>
      <c r="X56" s="419" t="s">
        <v>629</v>
      </c>
    </row>
    <row r="57" spans="1:24" s="1" customFormat="1" ht="16.5" thickBot="1" x14ac:dyDescent="0.3">
      <c r="A57" s="103">
        <f t="shared" si="2"/>
        <v>42470</v>
      </c>
      <c r="B57" s="156">
        <f>WEEKDAY(WEEKDAY(A57,2))</f>
        <v>7</v>
      </c>
      <c r="C57" s="156" t="str">
        <f>IF(B57=1,"Mo",IF(B57=2,"Di",IF(B57=3,"Mi",IF(B57=4,"Do",IF(B57=5,"Fr",IF(B57=6,"Sa",IF(B57=7,"So","")))))))</f>
        <v>So</v>
      </c>
      <c r="D57" s="168"/>
      <c r="E57" s="168"/>
      <c r="F57" s="168"/>
      <c r="G57" s="168"/>
      <c r="H57" s="168"/>
      <c r="I57" s="168"/>
      <c r="J57" s="168"/>
      <c r="K57" s="168"/>
      <c r="L57" s="168"/>
      <c r="M57" s="438"/>
      <c r="N57" s="440"/>
      <c r="O57" s="57"/>
      <c r="P57" s="168"/>
      <c r="Q57" s="168"/>
      <c r="R57" s="475"/>
      <c r="S57" s="475"/>
      <c r="T57" s="168"/>
      <c r="U57" s="168"/>
      <c r="V57" s="168"/>
      <c r="W57" s="168"/>
      <c r="X57" s="420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2">
    <mergeCell ref="M42:N43"/>
    <mergeCell ref="O4:O5"/>
    <mergeCell ref="O40:O41"/>
    <mergeCell ref="R44:S45"/>
    <mergeCell ref="P4:Q4"/>
    <mergeCell ref="R4:S4"/>
    <mergeCell ref="M56:N57"/>
    <mergeCell ref="M54:N55"/>
    <mergeCell ref="M50:N51"/>
    <mergeCell ref="O50:O51"/>
    <mergeCell ref="M44:N45"/>
    <mergeCell ref="R56:R57"/>
    <mergeCell ref="S56:S57"/>
    <mergeCell ref="X56:X57"/>
    <mergeCell ref="T4:U4"/>
    <mergeCell ref="P42:Q43"/>
    <mergeCell ref="T42:U43"/>
    <mergeCell ref="P54:P55"/>
    <mergeCell ref="Q54:Q55"/>
    <mergeCell ref="X16:X17"/>
    <mergeCell ref="T50:T51"/>
    <mergeCell ref="U50:U5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"/>
  <sheetViews>
    <sheetView workbookViewId="0">
      <pane xSplit="3" ySplit="5" topLeftCell="D3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39" sqref="A3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495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42112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42113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42119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42120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42125</v>
      </c>
      <c r="B10" s="156">
        <f t="shared" si="0"/>
        <v>5</v>
      </c>
      <c r="C10" s="156" t="str">
        <f>IF(B10=1,"Mo",IF(B10=2,"Di",IF(B10=3,"Mi",IF(B10=4,"Do",IF(B10=5,"Fr",IF(B10=6,"Sa",IF(B10=7,"So","")))))))</f>
        <v>Fr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42126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42127</v>
      </c>
      <c r="B12" s="156">
        <f t="shared" si="0"/>
        <v>7</v>
      </c>
      <c r="C12" s="156" t="str">
        <f t="shared" si="1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>A11+7</f>
        <v>42133</v>
      </c>
      <c r="B13" s="156">
        <f t="shared" si="0"/>
        <v>6</v>
      </c>
      <c r="C13" s="156" t="str">
        <f t="shared" si="1"/>
        <v>Sa</v>
      </c>
      <c r="D13" s="57" t="s">
        <v>19</v>
      </c>
      <c r="E13" s="57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>A12+7</f>
        <v>42134</v>
      </c>
      <c r="B14" s="156">
        <f t="shared" si="0"/>
        <v>7</v>
      </c>
      <c r="C14" s="156" t="str">
        <f t="shared" si="1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270">
        <v>42138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304" t="s">
        <v>382</v>
      </c>
    </row>
    <row r="16" spans="1:24" s="1" customFormat="1" ht="16.5" customHeight="1" thickBot="1" x14ac:dyDescent="0.3">
      <c r="A16" s="103">
        <f>A13+7</f>
        <v>42140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304" t="s">
        <v>607</v>
      </c>
    </row>
    <row r="17" spans="1:24" s="1" customFormat="1" ht="16.5" customHeight="1" thickBot="1" x14ac:dyDescent="0.3">
      <c r="A17" s="103">
        <f>A14+7</f>
        <v>42141</v>
      </c>
      <c r="B17" s="156">
        <f t="shared" si="0"/>
        <v>7</v>
      </c>
      <c r="C17" s="156" t="str">
        <f t="shared" si="1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8"/>
      <c r="P17" s="57"/>
      <c r="Q17" s="57"/>
      <c r="R17" s="57"/>
      <c r="S17" s="57"/>
      <c r="T17" s="290" t="s">
        <v>17</v>
      </c>
      <c r="U17" s="290" t="s">
        <v>17</v>
      </c>
      <c r="V17" s="57"/>
      <c r="W17" s="57" t="s">
        <v>19</v>
      </c>
      <c r="X17" s="244"/>
    </row>
    <row r="18" spans="1:24" s="1" customFormat="1" ht="16.5" customHeight="1" thickBot="1" x14ac:dyDescent="0.3">
      <c r="A18" s="103">
        <f>A16+7</f>
        <v>42147</v>
      </c>
      <c r="B18" s="156">
        <f t="shared" si="0"/>
        <v>6</v>
      </c>
      <c r="C18" s="156" t="str">
        <f t="shared" si="1"/>
        <v>Sa</v>
      </c>
      <c r="D18" s="57"/>
      <c r="E18" s="5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 t="s">
        <v>505</v>
      </c>
    </row>
    <row r="19" spans="1:24" s="1" customFormat="1" ht="16.5" customHeight="1" thickBot="1" x14ac:dyDescent="0.3">
      <c r="A19" s="103">
        <f>A17+7</f>
        <v>42148</v>
      </c>
      <c r="B19" s="156">
        <f t="shared" si="0"/>
        <v>7</v>
      </c>
      <c r="C19" s="156" t="str">
        <f t="shared" si="1"/>
        <v>So</v>
      </c>
      <c r="D19" s="57"/>
      <c r="E19" s="5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103">
        <f>A18+7</f>
        <v>42154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A19+7</f>
        <v>42155</v>
      </c>
      <c r="B21" s="156">
        <f t="shared" si="0"/>
        <v>7</v>
      </c>
      <c r="C21" s="156" t="str">
        <f t="shared" si="1"/>
        <v>So</v>
      </c>
      <c r="D21" s="57" t="s">
        <v>19</v>
      </c>
      <c r="E21" s="57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270">
        <v>42159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570</v>
      </c>
    </row>
    <row r="23" spans="1:24" s="1" customFormat="1" ht="16.5" customHeight="1" thickBot="1" x14ac:dyDescent="0.3">
      <c r="A23" s="104">
        <f>A20+7</f>
        <v>42161</v>
      </c>
      <c r="B23" s="156">
        <f t="shared" si="0"/>
        <v>6</v>
      </c>
      <c r="C23" s="156" t="str">
        <f t="shared" si="1"/>
        <v>Sa</v>
      </c>
      <c r="D23" s="57"/>
      <c r="E23" s="5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 t="s">
        <v>571</v>
      </c>
    </row>
    <row r="24" spans="1:24" s="1" customFormat="1" ht="16.5" customHeight="1" thickBot="1" x14ac:dyDescent="0.3">
      <c r="A24" s="104">
        <f>A21+7</f>
        <v>42162</v>
      </c>
      <c r="B24" s="156">
        <f t="shared" si="0"/>
        <v>7</v>
      </c>
      <c r="C24" s="156" t="str">
        <f t="shared" si="1"/>
        <v>So</v>
      </c>
      <c r="D24" s="57"/>
      <c r="E24" s="5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 t="s">
        <v>572</v>
      </c>
    </row>
    <row r="25" spans="1:24" s="1" customFormat="1" ht="16.5" customHeight="1" thickBot="1" x14ac:dyDescent="0.3">
      <c r="A25" s="104">
        <f t="shared" ref="A25:A64" si="2">A23+7</f>
        <v>42168</v>
      </c>
      <c r="B25" s="156">
        <f t="shared" si="0"/>
        <v>6</v>
      </c>
      <c r="C25" s="156" t="str">
        <f t="shared" si="1"/>
        <v>Sa</v>
      </c>
      <c r="D25" s="57" t="s">
        <v>19</v>
      </c>
      <c r="E25" s="57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42169</v>
      </c>
      <c r="B26" s="156">
        <f t="shared" si="0"/>
        <v>7</v>
      </c>
      <c r="C26" s="156" t="str">
        <f t="shared" si="1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42175</v>
      </c>
      <c r="B27" s="156">
        <f t="shared" si="0"/>
        <v>6</v>
      </c>
      <c r="C27" s="156" t="str">
        <f t="shared" si="1"/>
        <v>Sa</v>
      </c>
      <c r="D27" s="57" t="s">
        <v>19</v>
      </c>
      <c r="E27" s="57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42176</v>
      </c>
      <c r="B28" s="156">
        <f t="shared" si="0"/>
        <v>7</v>
      </c>
      <c r="C28" s="156" t="str">
        <f t="shared" si="1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42182</v>
      </c>
      <c r="B29" s="156">
        <f t="shared" si="0"/>
        <v>6</v>
      </c>
      <c r="C29" s="156" t="str">
        <f t="shared" si="1"/>
        <v>Sa</v>
      </c>
      <c r="D29" s="57" t="s">
        <v>19</v>
      </c>
      <c r="E29" s="57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23" t="s">
        <v>140</v>
      </c>
      <c r="P29" s="244"/>
      <c r="Q29" s="168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42183</v>
      </c>
      <c r="B30" s="156">
        <f t="shared" si="0"/>
        <v>7</v>
      </c>
      <c r="C30" s="156" t="str">
        <f t="shared" si="1"/>
        <v>So</v>
      </c>
      <c r="D30" s="57" t="s">
        <v>19</v>
      </c>
      <c r="E30" s="57"/>
      <c r="F30" s="57" t="s">
        <v>19</v>
      </c>
      <c r="G30" s="57" t="s">
        <v>19</v>
      </c>
      <c r="H30" s="57" t="s">
        <v>19</v>
      </c>
      <c r="I30" s="57" t="s">
        <v>19</v>
      </c>
      <c r="J30" s="57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450"/>
      <c r="P30" s="244"/>
      <c r="Q30" s="168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24.75" thickBot="1" x14ac:dyDescent="0.3">
      <c r="A31" s="104">
        <f t="shared" si="2"/>
        <v>42189</v>
      </c>
      <c r="B31" s="156">
        <f t="shared" si="0"/>
        <v>6</v>
      </c>
      <c r="C31" s="156" t="str">
        <f t="shared" si="1"/>
        <v>Sa</v>
      </c>
      <c r="D31" s="57"/>
      <c r="E31" s="5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4" t="s">
        <v>19</v>
      </c>
      <c r="Q31" s="294" t="s">
        <v>19</v>
      </c>
      <c r="R31" s="57"/>
      <c r="S31" s="57"/>
      <c r="T31" s="57"/>
      <c r="U31" s="57"/>
      <c r="V31" s="57"/>
      <c r="W31" s="57"/>
      <c r="X31" s="295" t="s">
        <v>585</v>
      </c>
    </row>
    <row r="32" spans="1:24" s="1" customFormat="1" ht="16.5" thickBot="1" x14ac:dyDescent="0.3">
      <c r="A32" s="104">
        <f t="shared" si="2"/>
        <v>42190</v>
      </c>
      <c r="B32" s="156">
        <f t="shared" si="0"/>
        <v>7</v>
      </c>
      <c r="C32" s="156" t="str">
        <f t="shared" si="1"/>
        <v>So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284" t="s">
        <v>564</v>
      </c>
    </row>
    <row r="33" spans="1:24" s="1" customFormat="1" ht="16.5" customHeight="1" thickBot="1" x14ac:dyDescent="0.3">
      <c r="A33" s="104">
        <f t="shared" si="2"/>
        <v>42196</v>
      </c>
      <c r="B33" s="156">
        <f t="shared" si="0"/>
        <v>6</v>
      </c>
      <c r="C33" s="156" t="str">
        <f t="shared" si="1"/>
        <v>Sa</v>
      </c>
      <c r="D33" s="57"/>
      <c r="E33" s="5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281" t="s">
        <v>19</v>
      </c>
      <c r="S33" s="281" t="s">
        <v>19</v>
      </c>
      <c r="T33" s="168"/>
      <c r="U33" s="168"/>
      <c r="V33" s="57" t="s">
        <v>19</v>
      </c>
      <c r="W33" s="57"/>
      <c r="X33" s="244" t="s">
        <v>586</v>
      </c>
    </row>
    <row r="34" spans="1:24" s="1" customFormat="1" ht="16.5" customHeight="1" thickBot="1" x14ac:dyDescent="0.3">
      <c r="A34" s="104">
        <f t="shared" si="2"/>
        <v>42197</v>
      </c>
      <c r="B34" s="156">
        <f t="shared" si="0"/>
        <v>7</v>
      </c>
      <c r="C34" s="156" t="str">
        <f t="shared" si="1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/>
      <c r="N34" s="57"/>
      <c r="O34" s="168"/>
      <c r="P34" s="244"/>
      <c r="Q34" s="168"/>
      <c r="R34" s="168"/>
      <c r="S34" s="168"/>
      <c r="T34" s="57" t="s">
        <v>19</v>
      </c>
      <c r="U34" s="57" t="s">
        <v>19</v>
      </c>
      <c r="V34" s="57"/>
      <c r="W34" s="57" t="s">
        <v>19</v>
      </c>
      <c r="X34" s="244" t="s">
        <v>586</v>
      </c>
    </row>
    <row r="35" spans="1:24" s="1" customFormat="1" ht="16.5" customHeight="1" thickBot="1" x14ac:dyDescent="0.3">
      <c r="A35" s="104">
        <f t="shared" si="2"/>
        <v>42203</v>
      </c>
      <c r="B35" s="156">
        <f t="shared" si="0"/>
        <v>6</v>
      </c>
      <c r="C35" s="156" t="str">
        <f t="shared" si="1"/>
        <v>Sa</v>
      </c>
      <c r="D35" s="57" t="s">
        <v>19</v>
      </c>
      <c r="E35" s="57" t="s">
        <v>19</v>
      </c>
      <c r="F35" s="168"/>
      <c r="G35" s="168"/>
      <c r="H35" s="168"/>
      <c r="I35" s="168"/>
      <c r="J35" s="168"/>
      <c r="K35" s="168"/>
      <c r="L35" s="168"/>
      <c r="M35" s="381" t="s">
        <v>140</v>
      </c>
      <c r="N35" s="411"/>
      <c r="O35" s="168"/>
      <c r="P35" s="244"/>
      <c r="Q35" s="168"/>
      <c r="R35" s="168"/>
      <c r="S35" s="168"/>
      <c r="T35" s="168"/>
      <c r="U35" s="168"/>
      <c r="V35" s="168"/>
      <c r="W35" s="168"/>
      <c r="X35" s="481" t="s">
        <v>587</v>
      </c>
    </row>
    <row r="36" spans="1:24" s="1" customFormat="1" ht="16.5" customHeight="1" thickBot="1" x14ac:dyDescent="0.3">
      <c r="A36" s="104">
        <f t="shared" si="2"/>
        <v>42204</v>
      </c>
      <c r="B36" s="156">
        <f t="shared" si="0"/>
        <v>7</v>
      </c>
      <c r="C36" s="156" t="str">
        <f t="shared" si="1"/>
        <v>So</v>
      </c>
      <c r="D36" s="57"/>
      <c r="E36" s="57"/>
      <c r="F36" s="168"/>
      <c r="G36" s="168"/>
      <c r="H36" s="168"/>
      <c r="I36" s="168"/>
      <c r="J36" s="168"/>
      <c r="K36" s="168"/>
      <c r="L36" s="168"/>
      <c r="M36" s="412"/>
      <c r="N36" s="413"/>
      <c r="O36" s="168"/>
      <c r="P36" s="244"/>
      <c r="Q36" s="168"/>
      <c r="R36" s="168"/>
      <c r="S36" s="168"/>
      <c r="T36" s="168"/>
      <c r="U36" s="168"/>
      <c r="V36" s="168"/>
      <c r="W36" s="168"/>
      <c r="X36" s="482"/>
    </row>
    <row r="37" spans="1:24" s="1" customFormat="1" ht="16.5" customHeight="1" thickBot="1" x14ac:dyDescent="0.3">
      <c r="A37" s="104">
        <f t="shared" si="2"/>
        <v>42210</v>
      </c>
      <c r="B37" s="156">
        <f t="shared" si="0"/>
        <v>6</v>
      </c>
      <c r="C37" s="156" t="str">
        <f t="shared" si="1"/>
        <v>Sa</v>
      </c>
      <c r="D37" s="57" t="s">
        <v>19</v>
      </c>
      <c r="E37" s="57" t="s">
        <v>19</v>
      </c>
      <c r="F37" s="168"/>
      <c r="G37" s="168"/>
      <c r="H37" s="168"/>
      <c r="I37" s="57" t="s">
        <v>19</v>
      </c>
      <c r="J37" s="57" t="s">
        <v>19</v>
      </c>
      <c r="K37" s="168"/>
      <c r="L37" s="168"/>
      <c r="M37" s="168"/>
      <c r="N37" s="168"/>
      <c r="O37" s="483" t="s">
        <v>22</v>
      </c>
      <c r="P37" s="381" t="s">
        <v>140</v>
      </c>
      <c r="Q37" s="411"/>
      <c r="R37" s="168"/>
      <c r="S37" s="168"/>
      <c r="T37" s="381" t="s">
        <v>140</v>
      </c>
      <c r="U37" s="411"/>
      <c r="V37" s="168"/>
      <c r="W37" s="168"/>
      <c r="X37" s="485" t="s">
        <v>614</v>
      </c>
    </row>
    <row r="38" spans="1:24" s="1" customFormat="1" ht="16.5" customHeight="1" thickBot="1" x14ac:dyDescent="0.3">
      <c r="A38" s="104">
        <f t="shared" si="2"/>
        <v>42211</v>
      </c>
      <c r="B38" s="156">
        <f t="shared" si="0"/>
        <v>7</v>
      </c>
      <c r="C38" s="172" t="str">
        <f t="shared" si="1"/>
        <v>So</v>
      </c>
      <c r="D38" s="57" t="s">
        <v>19</v>
      </c>
      <c r="E38" s="57"/>
      <c r="F38" s="168"/>
      <c r="G38" s="168"/>
      <c r="H38" s="168"/>
      <c r="I38" s="168"/>
      <c r="J38" s="168"/>
      <c r="K38" s="168"/>
      <c r="L38" s="168"/>
      <c r="M38" s="168"/>
      <c r="N38" s="168"/>
      <c r="O38" s="484"/>
      <c r="P38" s="412"/>
      <c r="Q38" s="413"/>
      <c r="R38" s="168"/>
      <c r="S38" s="168"/>
      <c r="T38" s="412"/>
      <c r="U38" s="413"/>
      <c r="V38" s="168"/>
      <c r="W38" s="168"/>
      <c r="X38" s="486"/>
    </row>
    <row r="39" spans="1:24" s="1" customFormat="1" ht="16.5" customHeight="1" thickBot="1" x14ac:dyDescent="0.3">
      <c r="A39" s="104">
        <f t="shared" si="2"/>
        <v>42217</v>
      </c>
      <c r="B39" s="156">
        <f t="shared" si="0"/>
        <v>6</v>
      </c>
      <c r="C39" s="156" t="str">
        <f t="shared" si="1"/>
        <v>Sa</v>
      </c>
      <c r="D39" s="307" t="s">
        <v>163</v>
      </c>
      <c r="E39" s="168"/>
      <c r="F39" s="168"/>
      <c r="G39" s="168"/>
      <c r="H39" s="168"/>
      <c r="I39" s="307" t="s">
        <v>163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508</v>
      </c>
    </row>
    <row r="40" spans="1:24" s="1" customFormat="1" ht="16.5" customHeight="1" thickBot="1" x14ac:dyDescent="0.3">
      <c r="A40" s="104">
        <f t="shared" si="2"/>
        <v>42218</v>
      </c>
      <c r="B40" s="156">
        <f t="shared" si="0"/>
        <v>7</v>
      </c>
      <c r="C40" s="156" t="str">
        <f t="shared" si="1"/>
        <v>So</v>
      </c>
      <c r="D40" s="307" t="s">
        <v>163</v>
      </c>
      <c r="E40" s="168"/>
      <c r="F40" s="168"/>
      <c r="G40" s="168"/>
      <c r="H40" s="168"/>
      <c r="I40" s="307" t="s">
        <v>163</v>
      </c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414" t="s">
        <v>599</v>
      </c>
    </row>
    <row r="41" spans="1:24" s="1" customFormat="1" ht="16.5" customHeight="1" thickBot="1" x14ac:dyDescent="0.3">
      <c r="A41" s="104">
        <f t="shared" si="2"/>
        <v>42224</v>
      </c>
      <c r="B41" s="156">
        <f t="shared" si="0"/>
        <v>6</v>
      </c>
      <c r="C41" s="156" t="str">
        <f t="shared" si="1"/>
        <v>Sa</v>
      </c>
      <c r="D41" s="168"/>
      <c r="E41" s="307" t="s">
        <v>163</v>
      </c>
      <c r="F41" s="168"/>
      <c r="G41" s="168"/>
      <c r="H41" s="168"/>
      <c r="I41" s="168"/>
      <c r="J41" s="307" t="s">
        <v>163</v>
      </c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415"/>
    </row>
    <row r="42" spans="1:24" s="1" customFormat="1" ht="16.5" customHeight="1" thickBot="1" x14ac:dyDescent="0.3">
      <c r="A42" s="104">
        <f t="shared" si="2"/>
        <v>42225</v>
      </c>
      <c r="B42" s="156">
        <f t="shared" si="0"/>
        <v>7</v>
      </c>
      <c r="C42" s="156" t="str">
        <f t="shared" si="1"/>
        <v>So</v>
      </c>
      <c r="D42" s="168"/>
      <c r="E42" s="307" t="s">
        <v>163</v>
      </c>
      <c r="F42" s="168"/>
      <c r="G42" s="168"/>
      <c r="H42" s="168"/>
      <c r="I42" s="168"/>
      <c r="J42" s="307" t="s">
        <v>163</v>
      </c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16"/>
    </row>
    <row r="43" spans="1:24" s="1" customFormat="1" ht="16.5" customHeight="1" thickBot="1" x14ac:dyDescent="0.3">
      <c r="A43" s="104">
        <f t="shared" si="2"/>
        <v>42231</v>
      </c>
      <c r="B43" s="156">
        <f t="shared" si="0"/>
        <v>6</v>
      </c>
      <c r="C43" s="156" t="str">
        <f t="shared" si="1"/>
        <v>Sa</v>
      </c>
      <c r="D43" s="162" t="s">
        <v>22</v>
      </c>
      <c r="E43" s="168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588</v>
      </c>
    </row>
    <row r="44" spans="1:24" s="1" customFormat="1" ht="16.5" customHeight="1" thickBot="1" x14ac:dyDescent="0.3">
      <c r="A44" s="104">
        <f t="shared" si="2"/>
        <v>42232</v>
      </c>
      <c r="B44" s="156">
        <f t="shared" si="0"/>
        <v>7</v>
      </c>
      <c r="C44" s="156" t="str">
        <f t="shared" si="1"/>
        <v>So</v>
      </c>
      <c r="D44" s="167" t="s">
        <v>22</v>
      </c>
      <c r="E44" s="168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588</v>
      </c>
    </row>
    <row r="45" spans="1:24" s="1" customFormat="1" ht="16.5" customHeight="1" thickBot="1" x14ac:dyDescent="0.3">
      <c r="A45" s="104">
        <f t="shared" si="2"/>
        <v>42238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48" t="s">
        <v>589</v>
      </c>
    </row>
    <row r="46" spans="1:24" s="1" customFormat="1" ht="16.5" customHeight="1" thickBot="1" x14ac:dyDescent="0.3">
      <c r="A46" s="104">
        <f t="shared" si="2"/>
        <v>42239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49"/>
    </row>
    <row r="47" spans="1:24" s="1" customFormat="1" ht="16.5" customHeight="1" thickBot="1" x14ac:dyDescent="0.3">
      <c r="A47" s="104">
        <f t="shared" si="2"/>
        <v>42245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 t="s">
        <v>22</v>
      </c>
      <c r="W47" s="161" t="s">
        <v>22</v>
      </c>
      <c r="X47" s="238" t="s">
        <v>578</v>
      </c>
    </row>
    <row r="48" spans="1:24" s="1" customFormat="1" ht="16.5" customHeight="1" thickBot="1" x14ac:dyDescent="0.3">
      <c r="A48" s="104">
        <f t="shared" si="2"/>
        <v>42246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 t="s">
        <v>22</v>
      </c>
      <c r="W48" s="161" t="s">
        <v>22</v>
      </c>
      <c r="X48" s="238" t="s">
        <v>578</v>
      </c>
    </row>
    <row r="49" spans="1:28" s="1" customFormat="1" ht="16.5" customHeight="1" thickBot="1" x14ac:dyDescent="0.3">
      <c r="A49" s="104">
        <f t="shared" si="2"/>
        <v>42252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 t="s">
        <v>22</v>
      </c>
      <c r="U49" s="161" t="s">
        <v>22</v>
      </c>
      <c r="V49" s="161"/>
      <c r="W49" s="161"/>
      <c r="X49" s="238" t="s">
        <v>590</v>
      </c>
      <c r="AA49" s="296"/>
      <c r="AB49" s="297"/>
    </row>
    <row r="50" spans="1:28" s="1" customFormat="1" ht="16.5" customHeight="1" thickBot="1" x14ac:dyDescent="0.3">
      <c r="A50" s="104">
        <f t="shared" si="2"/>
        <v>42253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 t="s">
        <v>22</v>
      </c>
      <c r="U50" s="161" t="s">
        <v>22</v>
      </c>
      <c r="V50" s="161"/>
      <c r="W50" s="161"/>
      <c r="X50" s="238" t="s">
        <v>590</v>
      </c>
      <c r="AA50" s="296"/>
      <c r="AB50" s="297"/>
    </row>
    <row r="51" spans="1:28" s="1" customFormat="1" ht="16.5" customHeight="1" thickBot="1" x14ac:dyDescent="0.3">
      <c r="A51" s="104">
        <f t="shared" si="2"/>
        <v>42259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83" t="s">
        <v>22</v>
      </c>
      <c r="N51" s="168"/>
      <c r="O51" s="199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487" t="s">
        <v>615</v>
      </c>
    </row>
    <row r="52" spans="1:28" s="1" customFormat="1" ht="16.5" customHeight="1" thickBot="1" x14ac:dyDescent="0.3">
      <c r="A52" s="104">
        <f t="shared" si="2"/>
        <v>42260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484"/>
      <c r="N52" s="168"/>
      <c r="O52" s="199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488"/>
    </row>
    <row r="53" spans="1:28" s="1" customFormat="1" ht="16.5" customHeight="1" thickBot="1" x14ac:dyDescent="0.3">
      <c r="A53" s="104">
        <f t="shared" si="2"/>
        <v>42266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574</v>
      </c>
    </row>
    <row r="54" spans="1:28" s="1" customFormat="1" ht="16.5" customHeight="1" thickBot="1" x14ac:dyDescent="0.3">
      <c r="A54" s="104">
        <f t="shared" si="2"/>
        <v>42267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 t="s">
        <v>574</v>
      </c>
    </row>
    <row r="55" spans="1:28" s="1" customFormat="1" ht="16.5" customHeight="1" thickBot="1" x14ac:dyDescent="0.3">
      <c r="A55" s="104">
        <f t="shared" si="2"/>
        <v>42273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161" t="s">
        <v>22</v>
      </c>
      <c r="S55" s="161" t="s">
        <v>22</v>
      </c>
      <c r="T55" s="168"/>
      <c r="U55" s="168"/>
      <c r="V55" s="168"/>
      <c r="W55" s="168"/>
      <c r="X55" s="244" t="s">
        <v>573</v>
      </c>
    </row>
    <row r="56" spans="1:28" s="1" customFormat="1" ht="16.5" customHeight="1" thickBot="1" x14ac:dyDescent="0.3">
      <c r="A56" s="104">
        <f t="shared" si="2"/>
        <v>42274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161" t="s">
        <v>22</v>
      </c>
      <c r="S56" s="161" t="s">
        <v>22</v>
      </c>
      <c r="T56" s="168"/>
      <c r="U56" s="168"/>
      <c r="V56" s="168"/>
      <c r="W56" s="168"/>
      <c r="X56" s="244" t="s">
        <v>573</v>
      </c>
    </row>
    <row r="57" spans="1:28" s="1" customFormat="1" ht="16.5" customHeight="1" thickBot="1" x14ac:dyDescent="0.3">
      <c r="A57" s="104">
        <f t="shared" si="2"/>
        <v>42280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575</v>
      </c>
    </row>
    <row r="58" spans="1:28" s="1" customFormat="1" ht="16.5" thickBot="1" x14ac:dyDescent="0.3">
      <c r="A58" s="103">
        <f t="shared" si="2"/>
        <v>42281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575</v>
      </c>
    </row>
    <row r="59" spans="1:28" s="1" customFormat="1" ht="24.75" customHeight="1" thickBot="1" x14ac:dyDescent="0.3">
      <c r="A59" s="104">
        <f t="shared" si="2"/>
        <v>42287</v>
      </c>
      <c r="B59" s="156">
        <f t="shared" ref="B59:B64" si="3">WEEKDAY(WEEKDAY(A59,2))</f>
        <v>6</v>
      </c>
      <c r="C59" s="156" t="str">
        <f t="shared" ref="C59:C64" si="4">IF(B59=1,"Mo",IF(B59=2,"Di",IF(B59=3,"Mi",IF(B59=4,"Do",IF(B59=5,"Fr",IF(B59=6,"Sa",IF(B59=7,"So","")))))))</f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53" t="s">
        <v>616</v>
      </c>
    </row>
    <row r="60" spans="1:28" s="1" customFormat="1" ht="16.5" thickBot="1" x14ac:dyDescent="0.3">
      <c r="A60" s="103">
        <f t="shared" si="2"/>
        <v>42288</v>
      </c>
      <c r="B60" s="156">
        <f t="shared" si="3"/>
        <v>7</v>
      </c>
      <c r="C60" s="156" t="str">
        <f t="shared" si="4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54"/>
    </row>
    <row r="61" spans="1:28" s="1" customFormat="1" ht="16.5" thickBot="1" x14ac:dyDescent="0.3">
      <c r="A61" s="104">
        <f t="shared" si="2"/>
        <v>42294</v>
      </c>
      <c r="B61" s="156">
        <f t="shared" si="3"/>
        <v>6</v>
      </c>
      <c r="C61" s="156" t="str">
        <f t="shared" si="4"/>
        <v>Sa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 t="s">
        <v>576</v>
      </c>
    </row>
    <row r="62" spans="1:28" s="1" customFormat="1" ht="16.5" thickBot="1" x14ac:dyDescent="0.3">
      <c r="A62" s="103">
        <f t="shared" si="2"/>
        <v>42295</v>
      </c>
      <c r="B62" s="156">
        <f t="shared" si="3"/>
        <v>7</v>
      </c>
      <c r="C62" s="156" t="str">
        <f t="shared" si="4"/>
        <v>So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244" t="s">
        <v>576</v>
      </c>
    </row>
    <row r="63" spans="1:28" s="1" customFormat="1" ht="16.5" thickBot="1" x14ac:dyDescent="0.3">
      <c r="A63" s="104">
        <f t="shared" si="2"/>
        <v>42301</v>
      </c>
      <c r="B63" s="156">
        <f t="shared" si="3"/>
        <v>6</v>
      </c>
      <c r="C63" s="156" t="str">
        <f t="shared" si="4"/>
        <v>Sa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244" t="s">
        <v>577</v>
      </c>
    </row>
    <row r="64" spans="1:28" s="1" customFormat="1" ht="16.5" thickBot="1" x14ac:dyDescent="0.3">
      <c r="A64" s="103">
        <f t="shared" si="2"/>
        <v>42302</v>
      </c>
      <c r="B64" s="156">
        <f t="shared" si="3"/>
        <v>7</v>
      </c>
      <c r="C64" s="156" t="str">
        <f t="shared" si="4"/>
        <v>So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244" t="s">
        <v>577</v>
      </c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6">
    <mergeCell ref="X40:X42"/>
    <mergeCell ref="X45:X46"/>
    <mergeCell ref="X51:X52"/>
    <mergeCell ref="M51:M52"/>
    <mergeCell ref="X59:X60"/>
    <mergeCell ref="X35:X36"/>
    <mergeCell ref="P37:Q38"/>
    <mergeCell ref="T37:U38"/>
    <mergeCell ref="M35:N36"/>
    <mergeCell ref="P4:Q4"/>
    <mergeCell ref="R4:S4"/>
    <mergeCell ref="T4:U4"/>
    <mergeCell ref="O4:O5"/>
    <mergeCell ref="O29:O30"/>
    <mergeCell ref="O37:O38"/>
    <mergeCell ref="X37:X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zoomScale="80" zoomScaleNormal="8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T23" sqref="T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499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41930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41931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41937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41938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41944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41945</v>
      </c>
      <c r="B11" s="156">
        <f t="shared" si="0"/>
        <v>7</v>
      </c>
      <c r="C11" s="156" t="str">
        <f t="shared" si="1"/>
        <v>So</v>
      </c>
      <c r="D11" s="168"/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41951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41952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41958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41959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41965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41966</v>
      </c>
      <c r="B17" s="156">
        <f t="shared" si="0"/>
        <v>7</v>
      </c>
      <c r="C17" s="156" t="str">
        <f t="shared" si="1"/>
        <v>So</v>
      </c>
      <c r="D17" s="168"/>
      <c r="E17" s="168"/>
      <c r="F17" s="281" t="s">
        <v>17</v>
      </c>
      <c r="G17" s="281" t="s">
        <v>17</v>
      </c>
      <c r="H17" s="281" t="s">
        <v>17</v>
      </c>
      <c r="I17" s="168"/>
      <c r="J17" s="168"/>
      <c r="K17" s="281" t="s">
        <v>17</v>
      </c>
      <c r="L17" s="281" t="s">
        <v>17</v>
      </c>
      <c r="M17" s="281" t="s">
        <v>17</v>
      </c>
      <c r="N17" s="281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41972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41973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41979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41980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41986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41987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/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41993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41994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/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42000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42001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42007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42008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42014</v>
      </c>
      <c r="B30" s="156">
        <f t="shared" si="0"/>
        <v>6</v>
      </c>
      <c r="C30" s="156" t="str">
        <f t="shared" si="1"/>
        <v>Sa</v>
      </c>
      <c r="D30" s="168" t="s">
        <v>546</v>
      </c>
      <c r="E30" s="168"/>
      <c r="F30" s="168"/>
      <c r="G30" s="168"/>
      <c r="H30" s="168"/>
      <c r="I30" s="168" t="s">
        <v>546</v>
      </c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547</v>
      </c>
    </row>
    <row r="31" spans="1:24" s="1" customFormat="1" ht="16.5" customHeight="1" thickBot="1" x14ac:dyDescent="0.3">
      <c r="A31" s="103">
        <f t="shared" si="2"/>
        <v>42015</v>
      </c>
      <c r="B31" s="156">
        <f t="shared" si="0"/>
        <v>7</v>
      </c>
      <c r="C31" s="156" t="str">
        <f t="shared" si="1"/>
        <v>So</v>
      </c>
      <c r="D31" s="168" t="s">
        <v>546</v>
      </c>
      <c r="E31" s="168"/>
      <c r="F31" s="168"/>
      <c r="G31" s="168"/>
      <c r="H31" s="168"/>
      <c r="I31" s="168" t="s">
        <v>546</v>
      </c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547</v>
      </c>
    </row>
    <row r="32" spans="1:24" s="1" customFormat="1" ht="16.5" customHeight="1" thickBot="1" x14ac:dyDescent="0.3">
      <c r="A32" s="103">
        <f t="shared" si="2"/>
        <v>42021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42022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42028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42029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42035</v>
      </c>
      <c r="B36" s="156">
        <f t="shared" si="0"/>
        <v>6</v>
      </c>
      <c r="C36" s="156" t="str">
        <f t="shared" si="1"/>
        <v>Sa</v>
      </c>
      <c r="D36" s="136" t="s">
        <v>426</v>
      </c>
      <c r="E36" s="168"/>
      <c r="F36" s="168"/>
      <c r="G36" s="168"/>
      <c r="H36" s="168"/>
      <c r="I36" s="168" t="s">
        <v>163</v>
      </c>
      <c r="J36" s="168"/>
      <c r="K36" s="168"/>
      <c r="L36" s="168"/>
      <c r="M36" s="168"/>
      <c r="N36" s="168"/>
      <c r="O36" s="168" t="s">
        <v>19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42036</v>
      </c>
      <c r="B37" s="156">
        <f t="shared" si="0"/>
        <v>7</v>
      </c>
      <c r="C37" s="156" t="str">
        <f t="shared" si="1"/>
        <v>So</v>
      </c>
      <c r="D37" s="168" t="s">
        <v>163</v>
      </c>
      <c r="E37" s="168"/>
      <c r="F37" s="168"/>
      <c r="G37" s="168"/>
      <c r="H37" s="168"/>
      <c r="I37" s="136" t="s">
        <v>426</v>
      </c>
      <c r="J37" s="168"/>
      <c r="K37" s="168"/>
      <c r="L37" s="168"/>
      <c r="M37" s="168"/>
      <c r="N37" s="168"/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42042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41" t="s">
        <v>513</v>
      </c>
      <c r="N38" s="442"/>
      <c r="O38" s="168"/>
      <c r="P38" s="381" t="s">
        <v>140</v>
      </c>
      <c r="Q38" s="411"/>
      <c r="R38" s="168"/>
      <c r="S38" s="168"/>
      <c r="T38" s="381" t="s">
        <v>140</v>
      </c>
      <c r="U38" s="411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42043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443"/>
      <c r="N39" s="444"/>
      <c r="O39" s="168"/>
      <c r="P39" s="412"/>
      <c r="Q39" s="413"/>
      <c r="R39" s="168"/>
      <c r="S39" s="168"/>
      <c r="T39" s="412"/>
      <c r="U39" s="413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42049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208</v>
      </c>
    </row>
    <row r="41" spans="1:27" s="1" customFormat="1" ht="16.5" customHeight="1" thickBot="1" x14ac:dyDescent="0.3">
      <c r="A41" s="103">
        <f t="shared" si="2"/>
        <v>42050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7" s="1" customFormat="1" ht="16.5" customHeight="1" thickBot="1" x14ac:dyDescent="0.3">
      <c r="A42" s="103">
        <f t="shared" si="2"/>
        <v>42056</v>
      </c>
      <c r="B42" s="156">
        <f t="shared" si="0"/>
        <v>6</v>
      </c>
      <c r="C42" s="156" t="str">
        <f t="shared" si="1"/>
        <v>Sa</v>
      </c>
      <c r="D42" s="168"/>
      <c r="E42" s="168" t="s">
        <v>163</v>
      </c>
      <c r="F42" s="168"/>
      <c r="G42" s="168"/>
      <c r="H42" s="168"/>
      <c r="I42" s="168"/>
      <c r="J42" s="168" t="s">
        <v>163</v>
      </c>
      <c r="K42" s="168"/>
      <c r="L42" s="168"/>
      <c r="M42" s="168"/>
      <c r="N42" s="168"/>
      <c r="O42" s="423" t="s">
        <v>140</v>
      </c>
      <c r="P42" s="161"/>
      <c r="Q42" s="161"/>
      <c r="R42" s="161"/>
      <c r="S42" s="161"/>
      <c r="T42" s="161"/>
      <c r="U42" s="161"/>
      <c r="V42" s="161"/>
      <c r="W42" s="165"/>
      <c r="X42" s="238" t="s">
        <v>511</v>
      </c>
    </row>
    <row r="43" spans="1:27" s="1" customFormat="1" ht="16.5" customHeight="1" thickBot="1" x14ac:dyDescent="0.3">
      <c r="A43" s="103">
        <f t="shared" si="2"/>
        <v>42057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450"/>
      <c r="P43" s="161"/>
      <c r="Q43" s="161"/>
      <c r="R43" s="161"/>
      <c r="S43" s="161"/>
      <c r="T43" s="161"/>
      <c r="U43" s="161"/>
      <c r="V43" s="161"/>
      <c r="W43" s="165"/>
      <c r="X43" s="238"/>
    </row>
    <row r="44" spans="1:27" s="1" customFormat="1" ht="16.5" customHeight="1" thickBot="1" x14ac:dyDescent="0.3">
      <c r="A44" s="103">
        <f t="shared" si="2"/>
        <v>42063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2" t="s">
        <v>22</v>
      </c>
      <c r="J44" s="168"/>
      <c r="K44" s="168"/>
      <c r="L44" s="168"/>
      <c r="M44" s="441" t="s">
        <v>512</v>
      </c>
      <c r="N44" s="442"/>
      <c r="O44" s="168"/>
      <c r="P44" s="168"/>
      <c r="Q44" s="168"/>
      <c r="R44" s="381" t="s">
        <v>140</v>
      </c>
      <c r="S44" s="411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42064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7" t="s">
        <v>22</v>
      </c>
      <c r="J45" s="168"/>
      <c r="K45" s="168"/>
      <c r="L45" s="168"/>
      <c r="M45" s="443"/>
      <c r="N45" s="444"/>
      <c r="O45" s="168"/>
      <c r="P45" s="168"/>
      <c r="Q45" s="168"/>
      <c r="R45" s="412"/>
      <c r="S45" s="413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42070</v>
      </c>
      <c r="B46" s="156">
        <f t="shared" si="0"/>
        <v>6</v>
      </c>
      <c r="C46" s="156" t="str">
        <f t="shared" si="1"/>
        <v>Sa</v>
      </c>
      <c r="D46" s="168"/>
      <c r="E46" s="162" t="s">
        <v>22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42071</v>
      </c>
      <c r="B47" s="156">
        <f t="shared" si="0"/>
        <v>7</v>
      </c>
      <c r="C47" s="156" t="str">
        <f t="shared" si="1"/>
        <v>So</v>
      </c>
      <c r="D47" s="168"/>
      <c r="E47" s="167" t="s">
        <v>22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42077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477" t="s">
        <v>521</v>
      </c>
      <c r="N48" s="437"/>
      <c r="O48" s="423" t="s">
        <v>22</v>
      </c>
      <c r="P48" s="168"/>
      <c r="Q48" s="168"/>
      <c r="R48" s="168"/>
      <c r="S48" s="168"/>
      <c r="T48" s="489" t="s">
        <v>22</v>
      </c>
      <c r="U48" s="490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42078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438"/>
      <c r="N49" s="440"/>
      <c r="O49" s="450"/>
      <c r="P49" s="168"/>
      <c r="Q49" s="168"/>
      <c r="R49" s="168"/>
      <c r="S49" s="168"/>
      <c r="T49" s="491"/>
      <c r="U49" s="492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42084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77" t="s">
        <v>519</v>
      </c>
      <c r="N50" s="478"/>
      <c r="O50" s="168"/>
      <c r="P50" s="489" t="s">
        <v>22</v>
      </c>
      <c r="Q50" s="490"/>
      <c r="R50" s="168"/>
      <c r="S50" s="168"/>
      <c r="T50" s="168"/>
      <c r="U50" s="168"/>
      <c r="V50" s="168"/>
      <c r="W50" s="168"/>
      <c r="X50" s="271"/>
    </row>
    <row r="51" spans="1:24" s="1" customFormat="1" ht="16.5" customHeight="1" thickBot="1" x14ac:dyDescent="0.3">
      <c r="A51" s="103">
        <f t="shared" si="2"/>
        <v>42085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79"/>
      <c r="N51" s="480"/>
      <c r="O51" s="199"/>
      <c r="P51" s="491"/>
      <c r="Q51" s="492"/>
      <c r="R51" s="168"/>
      <c r="S51" s="168"/>
      <c r="T51" s="168"/>
      <c r="U51" s="168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42091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477" t="s">
        <v>520</v>
      </c>
      <c r="N52" s="478"/>
      <c r="O52" s="199"/>
      <c r="P52" s="161"/>
      <c r="Q52" s="161"/>
      <c r="R52" s="489" t="s">
        <v>22</v>
      </c>
      <c r="S52" s="490"/>
      <c r="T52" s="161"/>
      <c r="U52" s="161"/>
      <c r="V52" s="161"/>
      <c r="W52" s="165"/>
      <c r="X52" s="238" t="s">
        <v>503</v>
      </c>
    </row>
    <row r="53" spans="1:24" s="1" customFormat="1" ht="16.5" customHeight="1" thickBot="1" x14ac:dyDescent="0.3">
      <c r="A53" s="103">
        <f t="shared" si="2"/>
        <v>42092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479"/>
      <c r="N53" s="480"/>
      <c r="O53" s="101"/>
      <c r="P53" s="161"/>
      <c r="Q53" s="161"/>
      <c r="R53" s="491"/>
      <c r="S53" s="492"/>
      <c r="T53" s="161"/>
      <c r="U53" s="161"/>
      <c r="V53" s="161"/>
      <c r="W53" s="165"/>
      <c r="X53" s="238"/>
    </row>
    <row r="54" spans="1:24" s="1" customFormat="1" ht="16.5" customHeight="1" thickBot="1" x14ac:dyDescent="0.3">
      <c r="A54" s="103">
        <f t="shared" si="2"/>
        <v>42098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161"/>
      <c r="S54" s="161"/>
      <c r="T54" s="161"/>
      <c r="U54" s="161"/>
      <c r="V54" s="161"/>
      <c r="W54" s="165"/>
      <c r="X54" s="238"/>
    </row>
    <row r="55" spans="1:24" s="1" customFormat="1" ht="16.5" customHeight="1" thickBot="1" x14ac:dyDescent="0.3">
      <c r="A55" s="103">
        <f t="shared" si="2"/>
        <v>42099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161"/>
      <c r="S55" s="161"/>
      <c r="T55" s="161"/>
      <c r="U55" s="161"/>
      <c r="V55" s="161"/>
      <c r="W55" s="165"/>
      <c r="X55" s="238" t="s">
        <v>504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R4:S4"/>
    <mergeCell ref="T4:U4"/>
    <mergeCell ref="T48:U49"/>
    <mergeCell ref="O48:O49"/>
    <mergeCell ref="M50:N51"/>
    <mergeCell ref="P4:Q4"/>
    <mergeCell ref="O4:O5"/>
    <mergeCell ref="R52:S53"/>
    <mergeCell ref="P38:Q39"/>
    <mergeCell ref="T38:U39"/>
    <mergeCell ref="R44:S45"/>
    <mergeCell ref="M52:N53"/>
    <mergeCell ref="M48:N49"/>
    <mergeCell ref="M44:N45"/>
    <mergeCell ref="P50:Q51"/>
    <mergeCell ref="M38:N39"/>
    <mergeCell ref="O42:O4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33" activePane="bottomRight" state="frozen"/>
      <selection activeCell="P30" sqref="P30:W37"/>
      <selection pane="topRight" activeCell="P30" sqref="P30:W37"/>
      <selection pane="bottomLeft" activeCell="P30" sqref="P30:W37"/>
      <selection pane="bottomRight" activeCell="D45" sqref="D45:D4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496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41748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1"/>
      <c r="Q6" s="161"/>
      <c r="R6" s="161"/>
      <c r="S6" s="161"/>
      <c r="T6" s="161"/>
      <c r="U6" s="161"/>
      <c r="V6" s="161"/>
      <c r="W6" s="161"/>
      <c r="X6" s="238" t="s">
        <v>503</v>
      </c>
    </row>
    <row r="7" spans="1:24" s="1" customFormat="1" ht="16.5" customHeight="1" thickBot="1" x14ac:dyDescent="0.3">
      <c r="A7" s="103">
        <v>41749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1"/>
      <c r="Q7" s="161"/>
      <c r="R7" s="161"/>
      <c r="S7" s="161"/>
      <c r="T7" s="161"/>
      <c r="U7" s="161"/>
      <c r="V7" s="161"/>
      <c r="W7" s="161"/>
      <c r="X7" s="238" t="s">
        <v>510</v>
      </c>
    </row>
    <row r="8" spans="1:24" s="1" customFormat="1" ht="16.5" customHeight="1" thickBot="1" x14ac:dyDescent="0.3">
      <c r="A8" s="103">
        <f>A6+7</f>
        <v>41755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/>
    </row>
    <row r="9" spans="1:24" s="1" customFormat="1" ht="16.5" customHeight="1" thickBot="1" x14ac:dyDescent="0.3">
      <c r="A9" s="103">
        <f>A7+7</f>
        <v>41756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270">
        <v>41760</v>
      </c>
      <c r="B10" s="156">
        <f t="shared" si="0"/>
        <v>4</v>
      </c>
      <c r="C10" s="156" t="str">
        <f>IF(B10=1,"Mo",IF(B10=2,"Di",IF(B10=3,"Mi",IF(B10=4,"Do",IF(B10=5,"Fr",IF(B10=6,"Sa",IF(B10=7,"So","")))))))</f>
        <v>Do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41762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41763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 t="shared" ref="A13:A18" si="2">A11+7</f>
        <v>41769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 t="s">
        <v>19</v>
      </c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 t="shared" si="2"/>
        <v>41770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103">
        <f t="shared" si="2"/>
        <v>41776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 t="s">
        <v>19</v>
      </c>
      <c r="P15" s="57" t="s">
        <v>19</v>
      </c>
      <c r="Q15" s="57" t="s">
        <v>19</v>
      </c>
      <c r="R15" s="57"/>
      <c r="S15" s="57"/>
      <c r="T15" s="57"/>
      <c r="U15" s="57"/>
      <c r="V15" s="57"/>
      <c r="W15" s="57"/>
      <c r="X15" s="244"/>
    </row>
    <row r="16" spans="1:24" s="1" customFormat="1" ht="16.5" customHeight="1" thickBot="1" x14ac:dyDescent="0.3">
      <c r="A16" s="103">
        <f t="shared" si="2"/>
        <v>41777</v>
      </c>
      <c r="B16" s="156">
        <f t="shared" si="0"/>
        <v>7</v>
      </c>
      <c r="C16" s="156" t="str">
        <f t="shared" si="1"/>
        <v>So</v>
      </c>
      <c r="D16" s="168"/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/>
      <c r="P16" s="57"/>
      <c r="Q16" s="57"/>
      <c r="R16" s="57"/>
      <c r="S16" s="57"/>
      <c r="T16" s="57" t="s">
        <v>19</v>
      </c>
      <c r="U16" s="57" t="s">
        <v>19</v>
      </c>
      <c r="V16" s="57"/>
      <c r="W16" s="57"/>
      <c r="X16" s="244"/>
    </row>
    <row r="17" spans="1:24" s="1" customFormat="1" ht="16.5" customHeight="1" thickBot="1" x14ac:dyDescent="0.3">
      <c r="A17" s="103">
        <f t="shared" si="2"/>
        <v>41783</v>
      </c>
      <c r="B17" s="156">
        <f t="shared" si="0"/>
        <v>6</v>
      </c>
      <c r="C17" s="156" t="str">
        <f t="shared" si="1"/>
        <v>Sa</v>
      </c>
      <c r="D17" s="168" t="s">
        <v>19</v>
      </c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 t="s">
        <v>19</v>
      </c>
      <c r="P17" s="57"/>
      <c r="Q17" s="57"/>
      <c r="R17" s="57" t="s">
        <v>19</v>
      </c>
      <c r="S17" s="57" t="s">
        <v>19</v>
      </c>
      <c r="T17" s="57"/>
      <c r="U17" s="57"/>
      <c r="V17" s="57" t="s">
        <v>19</v>
      </c>
      <c r="W17" s="57"/>
      <c r="X17" s="244"/>
    </row>
    <row r="18" spans="1:24" s="1" customFormat="1" ht="16.5" customHeight="1" thickBot="1" x14ac:dyDescent="0.3">
      <c r="A18" s="103">
        <f t="shared" si="2"/>
        <v>41784</v>
      </c>
      <c r="B18" s="156">
        <f t="shared" si="0"/>
        <v>7</v>
      </c>
      <c r="C18" s="156" t="str">
        <f t="shared" si="1"/>
        <v>So</v>
      </c>
      <c r="D18" s="168" t="s">
        <v>19</v>
      </c>
      <c r="E18" s="168"/>
      <c r="F18" s="168" t="s">
        <v>19</v>
      </c>
      <c r="G18" s="168" t="s">
        <v>19</v>
      </c>
      <c r="H18" s="168" t="s">
        <v>19</v>
      </c>
      <c r="I18" s="168" t="s">
        <v>19</v>
      </c>
      <c r="J18" s="168" t="s">
        <v>19</v>
      </c>
      <c r="K18" s="168" t="s">
        <v>19</v>
      </c>
      <c r="L18" s="168" t="s">
        <v>19</v>
      </c>
      <c r="M18" s="168" t="s">
        <v>19</v>
      </c>
      <c r="N18" s="168" t="s">
        <v>19</v>
      </c>
      <c r="O18" s="168"/>
      <c r="P18" s="57"/>
      <c r="Q18" s="57"/>
      <c r="R18" s="57"/>
      <c r="S18" s="57"/>
      <c r="T18" s="57" t="s">
        <v>19</v>
      </c>
      <c r="U18" s="57" t="s">
        <v>19</v>
      </c>
      <c r="V18" s="57"/>
      <c r="W18" s="57" t="s">
        <v>19</v>
      </c>
      <c r="X18" s="244"/>
    </row>
    <row r="19" spans="1:24" s="1" customFormat="1" ht="16.5" customHeight="1" thickBot="1" x14ac:dyDescent="0.3">
      <c r="A19" s="270">
        <v>41788</v>
      </c>
      <c r="B19" s="156">
        <f>WEEKDAY(WEEKDAY(A19,2))</f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244" t="s">
        <v>533</v>
      </c>
    </row>
    <row r="20" spans="1:24" s="1" customFormat="1" ht="16.5" customHeight="1" thickBot="1" x14ac:dyDescent="0.3">
      <c r="A20" s="103">
        <f>A17+7</f>
        <v>41790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 t="s">
        <v>19</v>
      </c>
      <c r="P20" s="244"/>
      <c r="Q20" s="168"/>
      <c r="R20" s="168"/>
      <c r="S20" s="168"/>
      <c r="T20" s="168"/>
      <c r="U20" s="168"/>
      <c r="V20" s="168"/>
      <c r="W20" s="168"/>
      <c r="X20" s="244" t="s">
        <v>532</v>
      </c>
    </row>
    <row r="21" spans="1:24" s="1" customFormat="1" ht="16.5" customHeight="1" thickBot="1" x14ac:dyDescent="0.3">
      <c r="A21" s="103">
        <f>A18+7</f>
        <v>41791</v>
      </c>
      <c r="B21" s="156">
        <f t="shared" si="0"/>
        <v>7</v>
      </c>
      <c r="C21" s="156" t="str">
        <f t="shared" si="1"/>
        <v>So</v>
      </c>
      <c r="D21" s="168"/>
      <c r="E21" s="168"/>
      <c r="F21" s="281" t="s">
        <v>17</v>
      </c>
      <c r="G21" s="281" t="s">
        <v>17</v>
      </c>
      <c r="H21" s="281" t="s">
        <v>17</v>
      </c>
      <c r="I21" s="168"/>
      <c r="J21" s="168"/>
      <c r="K21" s="281" t="s">
        <v>17</v>
      </c>
      <c r="L21" s="281" t="s">
        <v>17</v>
      </c>
      <c r="M21" s="281" t="s">
        <v>17</v>
      </c>
      <c r="N21" s="281" t="s">
        <v>17</v>
      </c>
      <c r="O21" s="168"/>
      <c r="P21" s="244"/>
      <c r="Q21" s="168"/>
      <c r="R21" s="168"/>
      <c r="S21" s="168"/>
      <c r="T21" s="168"/>
      <c r="U21" s="168"/>
      <c r="V21" s="168"/>
      <c r="W21" s="168"/>
      <c r="X21" s="244"/>
    </row>
    <row r="22" spans="1:24" s="1" customFormat="1" ht="16.5" customHeight="1" thickBot="1" x14ac:dyDescent="0.3">
      <c r="A22" s="104">
        <f>A20+7</f>
        <v>41797</v>
      </c>
      <c r="B22" s="156">
        <f t="shared" si="0"/>
        <v>6</v>
      </c>
      <c r="C22" s="156" t="str">
        <f t="shared" si="1"/>
        <v>Sa</v>
      </c>
      <c r="D22" s="168"/>
      <c r="E22" s="168" t="s">
        <v>19</v>
      </c>
      <c r="F22" s="168"/>
      <c r="G22" s="168"/>
      <c r="H22" s="168"/>
      <c r="I22" s="168"/>
      <c r="J22" s="168" t="s">
        <v>19</v>
      </c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505</v>
      </c>
    </row>
    <row r="23" spans="1:24" s="1" customFormat="1" ht="16.5" customHeight="1" thickBot="1" x14ac:dyDescent="0.3">
      <c r="A23" s="104">
        <f>A21+7</f>
        <v>41798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/>
    </row>
    <row r="24" spans="1:24" s="1" customFormat="1" ht="16.5" customHeight="1" thickBot="1" x14ac:dyDescent="0.3">
      <c r="A24" s="104">
        <f t="shared" ref="A24:A58" si="3">A22+7</f>
        <v>41804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/>
    </row>
    <row r="25" spans="1:24" s="1" customFormat="1" ht="16.5" customHeight="1" thickBot="1" x14ac:dyDescent="0.3">
      <c r="A25" s="104">
        <f t="shared" si="3"/>
        <v>41805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 t="s">
        <v>19</v>
      </c>
      <c r="J25" s="168" t="s">
        <v>19</v>
      </c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238"/>
    </row>
    <row r="26" spans="1:24" s="1" customFormat="1" ht="16.5" customHeight="1" thickBot="1" x14ac:dyDescent="0.3">
      <c r="A26" s="270">
        <v>41809</v>
      </c>
      <c r="B26" s="156">
        <f>WEEKDAY(WEEKDAY(A26,2))</f>
        <v>4</v>
      </c>
      <c r="C26" s="156" t="str">
        <f>IF(B26=1,"Mo",IF(B26=2,"Di",IF(B26=3,"Mi",IF(B26=4,"Do",IF(B26=5,"Fr",IF(B26=6,"Sa",IF(B26=7,"So","")))))))</f>
        <v>Do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4">
        <f>A24+7</f>
        <v>41811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4">
        <f>A25+7</f>
        <v>41812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/>
      <c r="G28" s="168"/>
      <c r="H28" s="168"/>
      <c r="I28" s="168" t="s">
        <v>19</v>
      </c>
      <c r="J28" s="168" t="s">
        <v>19</v>
      </c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4">
        <f t="shared" si="3"/>
        <v>41818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23" t="s">
        <v>140</v>
      </c>
      <c r="P29" s="57"/>
      <c r="Q29" s="57"/>
      <c r="R29" s="290" t="s">
        <v>19</v>
      </c>
      <c r="S29" s="290" t="s">
        <v>19</v>
      </c>
      <c r="T29" s="57"/>
      <c r="U29" s="57"/>
      <c r="V29" s="57"/>
      <c r="W29" s="57"/>
      <c r="X29" s="244" t="s">
        <v>511</v>
      </c>
    </row>
    <row r="30" spans="1:24" s="1" customFormat="1" ht="16.5" customHeight="1" thickBot="1" x14ac:dyDescent="0.3">
      <c r="A30" s="104">
        <f t="shared" si="3"/>
        <v>41819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50"/>
      <c r="P30" s="57"/>
      <c r="Q30" s="57"/>
      <c r="R30" s="57"/>
      <c r="S30" s="57"/>
      <c r="T30" s="57" t="s">
        <v>19</v>
      </c>
      <c r="U30" s="57" t="s">
        <v>19</v>
      </c>
      <c r="V30" s="57"/>
      <c r="W30" s="57"/>
      <c r="X30" s="244"/>
    </row>
    <row r="31" spans="1:24" s="1" customFormat="1" ht="16.5" customHeight="1" thickBot="1" x14ac:dyDescent="0.3">
      <c r="A31" s="104">
        <f t="shared" si="3"/>
        <v>41825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0" t="s">
        <v>19</v>
      </c>
      <c r="Q31" s="290" t="s">
        <v>19</v>
      </c>
      <c r="R31" s="57"/>
      <c r="S31" s="57"/>
      <c r="T31" s="57"/>
      <c r="U31" s="57"/>
      <c r="V31" s="57" t="s">
        <v>19</v>
      </c>
      <c r="W31" s="57"/>
      <c r="X31" s="244" t="s">
        <v>534</v>
      </c>
    </row>
    <row r="32" spans="1:24" s="1" customFormat="1" ht="16.5" customHeight="1" thickBot="1" x14ac:dyDescent="0.3">
      <c r="A32" s="104">
        <f t="shared" si="3"/>
        <v>41826</v>
      </c>
      <c r="B32" s="156">
        <f t="shared" si="0"/>
        <v>7</v>
      </c>
      <c r="C32" s="156" t="str">
        <f t="shared" si="1"/>
        <v>So</v>
      </c>
      <c r="D32" s="168"/>
      <c r="E32" s="168"/>
      <c r="F32" s="168" t="s">
        <v>19</v>
      </c>
      <c r="G32" s="168" t="s">
        <v>19</v>
      </c>
      <c r="H32" s="168" t="s">
        <v>19</v>
      </c>
      <c r="I32" s="168"/>
      <c r="J32" s="168"/>
      <c r="K32" s="168" t="s">
        <v>19</v>
      </c>
      <c r="L32" s="168" t="s">
        <v>19</v>
      </c>
      <c r="M32" s="168" t="s">
        <v>19</v>
      </c>
      <c r="N32" s="168" t="s">
        <v>19</v>
      </c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244"/>
    </row>
    <row r="33" spans="1:24" s="1" customFormat="1" ht="16.5" customHeight="1" thickBot="1" x14ac:dyDescent="0.3">
      <c r="A33" s="104">
        <f t="shared" si="3"/>
        <v>41832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535</v>
      </c>
    </row>
    <row r="34" spans="1:24" s="1" customFormat="1" ht="16.5" customHeight="1" thickBot="1" x14ac:dyDescent="0.3">
      <c r="A34" s="104">
        <f t="shared" si="3"/>
        <v>41833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 t="s">
        <v>19</v>
      </c>
      <c r="N34" s="168" t="s">
        <v>19</v>
      </c>
      <c r="O34" s="168"/>
      <c r="P34" s="244"/>
      <c r="Q34" s="168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3"/>
        <v>41839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381" t="s">
        <v>140</v>
      </c>
      <c r="N35" s="411"/>
      <c r="O35" s="168"/>
      <c r="P35" s="381" t="s">
        <v>140</v>
      </c>
      <c r="Q35" s="411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 t="shared" si="3"/>
        <v>41840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412"/>
      <c r="N36" s="413"/>
      <c r="O36" s="168"/>
      <c r="P36" s="412"/>
      <c r="Q36" s="413"/>
      <c r="R36" s="168"/>
      <c r="S36" s="168"/>
      <c r="T36" s="168"/>
      <c r="U36" s="168"/>
      <c r="V36" s="168"/>
      <c r="W36" s="168"/>
      <c r="X36" s="244"/>
    </row>
    <row r="37" spans="1:24" s="1" customFormat="1" ht="16.5" customHeight="1" thickBot="1" x14ac:dyDescent="0.3">
      <c r="A37" s="104">
        <f t="shared" si="3"/>
        <v>41846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23" t="s">
        <v>22</v>
      </c>
      <c r="P37" s="168"/>
      <c r="Q37" s="168"/>
      <c r="R37" s="168"/>
      <c r="S37" s="168"/>
      <c r="T37" s="381" t="s">
        <v>140</v>
      </c>
      <c r="U37" s="411"/>
      <c r="V37" s="168"/>
      <c r="W37" s="168"/>
      <c r="X37" s="244"/>
    </row>
    <row r="38" spans="1:24" s="1" customFormat="1" ht="16.5" customHeight="1" thickBot="1" x14ac:dyDescent="0.3">
      <c r="A38" s="104">
        <f t="shared" si="3"/>
        <v>41847</v>
      </c>
      <c r="B38" s="156">
        <f t="shared" si="0"/>
        <v>7</v>
      </c>
      <c r="C38" s="172" t="str">
        <f t="shared" si="1"/>
        <v>So</v>
      </c>
      <c r="D38" s="168"/>
      <c r="E38" s="168"/>
      <c r="F38" s="281" t="s">
        <v>17</v>
      </c>
      <c r="G38" s="281" t="s">
        <v>17</v>
      </c>
      <c r="H38" s="281" t="s">
        <v>17</v>
      </c>
      <c r="I38" s="168"/>
      <c r="J38" s="168"/>
      <c r="K38" s="281" t="s">
        <v>17</v>
      </c>
      <c r="L38" s="281" t="s">
        <v>17</v>
      </c>
      <c r="M38" s="281" t="s">
        <v>17</v>
      </c>
      <c r="N38" s="281" t="s">
        <v>17</v>
      </c>
      <c r="O38" s="450"/>
      <c r="P38" s="168"/>
      <c r="Q38" s="168"/>
      <c r="R38" s="168"/>
      <c r="S38" s="168"/>
      <c r="T38" s="412"/>
      <c r="U38" s="413"/>
      <c r="V38" s="168"/>
      <c r="W38" s="168"/>
      <c r="X38" s="244"/>
    </row>
    <row r="39" spans="1:24" s="1" customFormat="1" ht="16.5" customHeight="1" thickBot="1" x14ac:dyDescent="0.3">
      <c r="A39" s="104">
        <f t="shared" si="3"/>
        <v>41853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507</v>
      </c>
    </row>
    <row r="40" spans="1:24" s="1" customFormat="1" ht="16.5" customHeight="1" thickBot="1" x14ac:dyDescent="0.3">
      <c r="A40" s="104">
        <f t="shared" si="3"/>
        <v>41854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536</v>
      </c>
    </row>
    <row r="41" spans="1:24" s="1" customFormat="1" ht="16.5" customHeight="1" thickBot="1" x14ac:dyDescent="0.3">
      <c r="A41" s="104">
        <f t="shared" si="3"/>
        <v>41860</v>
      </c>
      <c r="B41" s="156">
        <f t="shared" si="0"/>
        <v>6</v>
      </c>
      <c r="C41" s="156" t="str">
        <f t="shared" si="1"/>
        <v>Sa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 t="s">
        <v>537</v>
      </c>
    </row>
    <row r="42" spans="1:24" s="1" customFormat="1" ht="16.5" customHeight="1" thickBot="1" x14ac:dyDescent="0.3">
      <c r="A42" s="104">
        <f t="shared" si="3"/>
        <v>41861</v>
      </c>
      <c r="B42" s="156">
        <f t="shared" si="0"/>
        <v>7</v>
      </c>
      <c r="C42" s="156" t="str">
        <f t="shared" si="1"/>
        <v>So</v>
      </c>
      <c r="D42" s="168" t="s">
        <v>163</v>
      </c>
      <c r="E42" s="168"/>
      <c r="F42" s="168"/>
      <c r="G42" s="168"/>
      <c r="H42" s="168"/>
      <c r="I42" s="168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3"/>
        <v>41867</v>
      </c>
      <c r="B43" s="156">
        <f t="shared" si="0"/>
        <v>6</v>
      </c>
      <c r="C43" s="156" t="str">
        <f t="shared" si="1"/>
        <v>Sa</v>
      </c>
      <c r="D43" s="168"/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538</v>
      </c>
    </row>
    <row r="44" spans="1:24" s="1" customFormat="1" ht="16.5" customHeight="1" thickBot="1" x14ac:dyDescent="0.3">
      <c r="A44" s="104">
        <f t="shared" si="3"/>
        <v>41868</v>
      </c>
      <c r="B44" s="156">
        <f t="shared" si="0"/>
        <v>7</v>
      </c>
      <c r="C44" s="156" t="str">
        <f t="shared" si="1"/>
        <v>So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3"/>
        <v>41874</v>
      </c>
      <c r="B45" s="156">
        <f t="shared" si="0"/>
        <v>6</v>
      </c>
      <c r="C45" s="156" t="str">
        <f t="shared" si="1"/>
        <v>Sa</v>
      </c>
      <c r="D45" s="162" t="s">
        <v>22</v>
      </c>
      <c r="E45" s="168"/>
      <c r="F45" s="168"/>
      <c r="G45" s="168"/>
      <c r="H45" s="168"/>
      <c r="I45" s="162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3"/>
        <v>41875</v>
      </c>
      <c r="B46" s="156">
        <f t="shared" si="0"/>
        <v>7</v>
      </c>
      <c r="C46" s="156" t="str">
        <f t="shared" si="1"/>
        <v>So</v>
      </c>
      <c r="D46" s="167" t="s">
        <v>22</v>
      </c>
      <c r="E46" s="168"/>
      <c r="F46" s="168"/>
      <c r="G46" s="168"/>
      <c r="H46" s="168"/>
      <c r="I46" s="167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3"/>
        <v>41881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2" t="s">
        <v>22</v>
      </c>
      <c r="W47" s="161"/>
      <c r="X47" s="238" t="s">
        <v>539</v>
      </c>
    </row>
    <row r="48" spans="1:24" s="1" customFormat="1" ht="16.5" customHeight="1" thickBot="1" x14ac:dyDescent="0.3">
      <c r="A48" s="104">
        <f t="shared" si="3"/>
        <v>41882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7" t="s">
        <v>22</v>
      </c>
      <c r="W48" s="161"/>
      <c r="X48" s="238" t="s">
        <v>540</v>
      </c>
    </row>
    <row r="49" spans="1:24" s="1" customFormat="1" ht="16.5" customHeight="1" thickBot="1" x14ac:dyDescent="0.3">
      <c r="A49" s="104">
        <f t="shared" si="3"/>
        <v>41888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489" t="s">
        <v>22</v>
      </c>
      <c r="Q49" s="490"/>
      <c r="R49" s="161"/>
      <c r="S49" s="161"/>
      <c r="T49" s="161"/>
      <c r="U49" s="161"/>
      <c r="V49" s="161"/>
      <c r="W49" s="161"/>
      <c r="X49" s="238" t="s">
        <v>541</v>
      </c>
    </row>
    <row r="50" spans="1:24" s="1" customFormat="1" ht="16.5" customHeight="1" thickBot="1" x14ac:dyDescent="0.3">
      <c r="A50" s="104">
        <f t="shared" si="3"/>
        <v>41889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91"/>
      <c r="Q50" s="492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3"/>
        <v>41895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89" t="s">
        <v>22</v>
      </c>
      <c r="N51" s="490"/>
      <c r="O51" s="199"/>
      <c r="P51" s="161"/>
      <c r="Q51" s="161"/>
      <c r="R51" s="161"/>
      <c r="S51" s="161"/>
      <c r="T51" s="489" t="s">
        <v>22</v>
      </c>
      <c r="U51" s="490"/>
      <c r="V51" s="161"/>
      <c r="W51" s="161"/>
      <c r="X51" s="238" t="s">
        <v>542</v>
      </c>
    </row>
    <row r="52" spans="1:24" s="1" customFormat="1" ht="16.5" customHeight="1" thickBot="1" x14ac:dyDescent="0.3">
      <c r="A52" s="104">
        <f t="shared" si="3"/>
        <v>41896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491"/>
      <c r="N52" s="492"/>
      <c r="O52" s="199"/>
      <c r="P52" s="161"/>
      <c r="Q52" s="161"/>
      <c r="R52" s="161"/>
      <c r="S52" s="161"/>
      <c r="T52" s="491"/>
      <c r="U52" s="492"/>
      <c r="V52" s="161"/>
      <c r="W52" s="161"/>
      <c r="X52" s="238" t="s">
        <v>549</v>
      </c>
    </row>
    <row r="53" spans="1:24" s="1" customFormat="1" ht="16.5" customHeight="1" thickBot="1" x14ac:dyDescent="0.3">
      <c r="A53" s="104">
        <f t="shared" si="3"/>
        <v>41902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543</v>
      </c>
    </row>
    <row r="54" spans="1:24" s="1" customFormat="1" ht="16.5" customHeight="1" thickBot="1" x14ac:dyDescent="0.3">
      <c r="A54" s="104">
        <f t="shared" si="3"/>
        <v>41903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3"/>
        <v>41909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489" t="s">
        <v>22</v>
      </c>
      <c r="S55" s="490"/>
      <c r="T55" s="168"/>
      <c r="U55" s="168"/>
      <c r="V55" s="168"/>
      <c r="W55" s="168"/>
      <c r="X55" s="244" t="s">
        <v>544</v>
      </c>
    </row>
    <row r="56" spans="1:24" s="1" customFormat="1" ht="16.5" customHeight="1" thickBot="1" x14ac:dyDescent="0.3">
      <c r="A56" s="104">
        <f t="shared" si="3"/>
        <v>41910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491"/>
      <c r="S56" s="492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3"/>
        <v>41916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545</v>
      </c>
    </row>
    <row r="58" spans="1:24" s="1" customFormat="1" ht="16.5" thickBot="1" x14ac:dyDescent="0.3">
      <c r="A58" s="104">
        <f t="shared" si="3"/>
        <v>41917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3">
    <mergeCell ref="M35:N36"/>
    <mergeCell ref="P4:Q4"/>
    <mergeCell ref="R4:S4"/>
    <mergeCell ref="T4:U4"/>
    <mergeCell ref="P35:Q36"/>
    <mergeCell ref="O4:O5"/>
    <mergeCell ref="O29:O30"/>
    <mergeCell ref="M51:N52"/>
    <mergeCell ref="T51:U52"/>
    <mergeCell ref="P49:Q50"/>
    <mergeCell ref="R55:S56"/>
    <mergeCell ref="T37:U38"/>
    <mergeCell ref="O37:O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I4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68" sqref="X6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4" width="3.7109375" customWidth="1"/>
    <col min="5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498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563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41566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41567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41573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41574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41580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 t="s">
        <v>19</v>
      </c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41581</v>
      </c>
      <c r="B11" s="156">
        <f t="shared" si="0"/>
        <v>7</v>
      </c>
      <c r="C11" s="156" t="str">
        <f t="shared" si="1"/>
        <v>So</v>
      </c>
      <c r="D11" s="168"/>
      <c r="E11" s="168" t="s">
        <v>19</v>
      </c>
      <c r="F11" s="168" t="s">
        <v>19</v>
      </c>
      <c r="G11" s="168" t="s">
        <v>19</v>
      </c>
      <c r="H11" s="168" t="s">
        <v>19</v>
      </c>
      <c r="I11" s="168"/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41587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41588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41594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41595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41601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41602</v>
      </c>
      <c r="B17" s="156">
        <f t="shared" si="0"/>
        <v>7</v>
      </c>
      <c r="C17" s="156" t="str">
        <f t="shared" si="1"/>
        <v>So</v>
      </c>
      <c r="D17" s="168"/>
      <c r="E17" s="168"/>
      <c r="F17" s="168" t="s">
        <v>17</v>
      </c>
      <c r="G17" s="168" t="s">
        <v>17</v>
      </c>
      <c r="H17" s="168" t="s">
        <v>17</v>
      </c>
      <c r="I17" s="168"/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41608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41609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41615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41616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41622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41623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41629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41630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41636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41637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41643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41644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41650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/>
    </row>
    <row r="31" spans="1:24" s="1" customFormat="1" ht="16.5" customHeight="1" thickBot="1" x14ac:dyDescent="0.3">
      <c r="A31" s="103">
        <f t="shared" si="2"/>
        <v>41651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/>
    </row>
    <row r="32" spans="1:24" s="1" customFormat="1" ht="16.5" customHeight="1" thickBot="1" x14ac:dyDescent="0.3">
      <c r="A32" s="103">
        <f t="shared" si="2"/>
        <v>41657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41658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41664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41665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41671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41672</v>
      </c>
      <c r="B37" s="156">
        <f t="shared" si="0"/>
        <v>7</v>
      </c>
      <c r="C37" s="156" t="str">
        <f t="shared" si="1"/>
        <v>So</v>
      </c>
      <c r="D37" s="222"/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41678</v>
      </c>
      <c r="B38" s="156">
        <f t="shared" si="0"/>
        <v>6</v>
      </c>
      <c r="C38" s="156" t="str">
        <f t="shared" si="1"/>
        <v>Sa</v>
      </c>
      <c r="D38" s="279" t="s">
        <v>426</v>
      </c>
      <c r="E38" s="261"/>
      <c r="F38" s="168"/>
      <c r="G38" s="168"/>
      <c r="H38" s="168"/>
      <c r="I38" s="168"/>
      <c r="J38" s="168"/>
      <c r="K38" s="168"/>
      <c r="L38" s="168"/>
      <c r="M38" s="168"/>
      <c r="N38" s="168"/>
      <c r="O38" s="423" t="s">
        <v>140</v>
      </c>
      <c r="P38" s="168"/>
      <c r="Q38" s="168"/>
      <c r="R38" s="168"/>
      <c r="S38" s="168"/>
      <c r="T38" s="168"/>
      <c r="U38" s="168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41679</v>
      </c>
      <c r="B39" s="156">
        <f t="shared" si="0"/>
        <v>7</v>
      </c>
      <c r="C39" s="156" t="str">
        <f t="shared" si="1"/>
        <v>So</v>
      </c>
      <c r="D39" s="262" t="s">
        <v>163</v>
      </c>
      <c r="E39" s="261"/>
      <c r="F39" s="168"/>
      <c r="G39" s="168"/>
      <c r="H39" s="168"/>
      <c r="I39" s="168"/>
      <c r="J39" s="168"/>
      <c r="K39" s="168"/>
      <c r="L39" s="168"/>
      <c r="M39" s="168"/>
      <c r="N39" s="168"/>
      <c r="O39" s="450"/>
      <c r="P39" s="168"/>
      <c r="Q39" s="168"/>
      <c r="R39" s="168"/>
      <c r="S39" s="168"/>
      <c r="T39" s="168"/>
      <c r="U39" s="168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41685</v>
      </c>
      <c r="B40" s="156">
        <f t="shared" si="0"/>
        <v>6</v>
      </c>
      <c r="C40" s="156" t="str">
        <f t="shared" si="1"/>
        <v>Sa</v>
      </c>
      <c r="D40" s="262"/>
      <c r="E40" s="168"/>
      <c r="F40" s="168"/>
      <c r="G40" s="168"/>
      <c r="H40" s="168"/>
      <c r="I40" s="168"/>
      <c r="J40" s="168"/>
      <c r="K40" s="168"/>
      <c r="L40" s="168"/>
      <c r="M40" s="441" t="s">
        <v>513</v>
      </c>
      <c r="N40" s="442"/>
      <c r="O40" s="168"/>
      <c r="P40" s="381" t="s">
        <v>140</v>
      </c>
      <c r="Q40" s="411"/>
      <c r="R40" s="168"/>
      <c r="S40" s="168"/>
      <c r="T40" s="381" t="s">
        <v>140</v>
      </c>
      <c r="U40" s="411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41686</v>
      </c>
      <c r="B41" s="156">
        <f t="shared" si="0"/>
        <v>7</v>
      </c>
      <c r="C41" s="156" t="str">
        <f t="shared" si="1"/>
        <v>So</v>
      </c>
      <c r="D41" s="168"/>
      <c r="E41" s="222"/>
      <c r="F41" s="168"/>
      <c r="G41" s="168"/>
      <c r="H41" s="168"/>
      <c r="I41" s="168"/>
      <c r="J41" s="168"/>
      <c r="K41" s="168"/>
      <c r="L41" s="168"/>
      <c r="M41" s="443"/>
      <c r="N41" s="444"/>
      <c r="O41" s="168"/>
      <c r="P41" s="412"/>
      <c r="Q41" s="413"/>
      <c r="R41" s="168"/>
      <c r="S41" s="168"/>
      <c r="T41" s="412"/>
      <c r="U41" s="413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41692</v>
      </c>
      <c r="B42" s="156">
        <f t="shared" si="0"/>
        <v>6</v>
      </c>
      <c r="C42" s="156" t="str">
        <f t="shared" si="1"/>
        <v>Sa</v>
      </c>
      <c r="D42" s="199"/>
      <c r="E42" s="222" t="s">
        <v>163</v>
      </c>
      <c r="F42" s="261"/>
      <c r="G42" s="168"/>
      <c r="H42" s="168"/>
      <c r="I42" s="168"/>
      <c r="J42" s="168"/>
      <c r="K42" s="168"/>
      <c r="L42" s="168"/>
      <c r="M42" s="441" t="s">
        <v>512</v>
      </c>
      <c r="N42" s="442"/>
      <c r="O42" s="168"/>
      <c r="P42" s="168"/>
      <c r="Q42" s="168"/>
      <c r="R42" s="168"/>
      <c r="S42" s="168"/>
      <c r="T42" s="168"/>
      <c r="U42" s="168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41693</v>
      </c>
      <c r="B43" s="156">
        <f t="shared" si="0"/>
        <v>7</v>
      </c>
      <c r="C43" s="156" t="str">
        <f t="shared" si="1"/>
        <v>So</v>
      </c>
      <c r="D43" s="199"/>
      <c r="E43" s="262" t="s">
        <v>163</v>
      </c>
      <c r="F43" s="261"/>
      <c r="G43" s="168"/>
      <c r="H43" s="168"/>
      <c r="I43" s="168"/>
      <c r="J43" s="168"/>
      <c r="K43" s="168"/>
      <c r="L43" s="168"/>
      <c r="M43" s="443"/>
      <c r="N43" s="444"/>
      <c r="O43" s="168"/>
      <c r="P43" s="168"/>
      <c r="Q43" s="168"/>
      <c r="R43" s="168"/>
      <c r="S43" s="168"/>
      <c r="T43" s="168"/>
      <c r="U43" s="168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41699</v>
      </c>
      <c r="B44" s="156">
        <f t="shared" si="0"/>
        <v>6</v>
      </c>
      <c r="C44" s="172" t="str">
        <f t="shared" si="1"/>
        <v>Sa</v>
      </c>
      <c r="D44" s="168"/>
      <c r="E44" s="262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208</v>
      </c>
      <c r="AA44" s="1" t="s">
        <v>23</v>
      </c>
    </row>
    <row r="45" spans="1:27" s="1" customFormat="1" ht="16.5" customHeight="1" thickBot="1" x14ac:dyDescent="0.3">
      <c r="A45" s="103">
        <f t="shared" si="2"/>
        <v>41700</v>
      </c>
      <c r="B45" s="156">
        <f t="shared" si="0"/>
        <v>7</v>
      </c>
      <c r="C45" s="172" t="str">
        <f t="shared" si="1"/>
        <v>So</v>
      </c>
      <c r="D45" s="22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7" s="1" customFormat="1" ht="16.5" customHeight="1" thickBot="1" x14ac:dyDescent="0.3">
      <c r="A46" s="103">
        <f t="shared" si="2"/>
        <v>41706</v>
      </c>
      <c r="B46" s="156">
        <f t="shared" si="0"/>
        <v>6</v>
      </c>
      <c r="C46" s="156" t="str">
        <f t="shared" si="1"/>
        <v>Sa</v>
      </c>
      <c r="D46" s="168"/>
      <c r="E46" s="261"/>
      <c r="F46" s="168"/>
      <c r="G46" s="168"/>
      <c r="H46" s="168"/>
      <c r="I46" s="162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5"/>
      <c r="X46" s="238"/>
    </row>
    <row r="47" spans="1:27" s="1" customFormat="1" ht="16.5" customHeight="1" thickBot="1" x14ac:dyDescent="0.3">
      <c r="A47" s="103">
        <f t="shared" si="2"/>
        <v>41707</v>
      </c>
      <c r="B47" s="156">
        <f t="shared" si="0"/>
        <v>7</v>
      </c>
      <c r="C47" s="156" t="str">
        <f t="shared" si="1"/>
        <v>So</v>
      </c>
      <c r="D47" s="168"/>
      <c r="E47" s="261"/>
      <c r="F47" s="168"/>
      <c r="G47" s="168"/>
      <c r="H47" s="168"/>
      <c r="I47" s="167" t="s">
        <v>22</v>
      </c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38"/>
    </row>
    <row r="48" spans="1:27" s="1" customFormat="1" ht="16.5" customHeight="1" thickBot="1" x14ac:dyDescent="0.3">
      <c r="A48" s="103">
        <f t="shared" si="2"/>
        <v>41713</v>
      </c>
      <c r="B48" s="156">
        <f t="shared" si="0"/>
        <v>6</v>
      </c>
      <c r="C48" s="156" t="str">
        <f t="shared" si="1"/>
        <v>Sa</v>
      </c>
      <c r="D48" s="162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381" t="s">
        <v>140</v>
      </c>
      <c r="S48" s="411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41714</v>
      </c>
      <c r="B49" s="156">
        <f t="shared" si="0"/>
        <v>7</v>
      </c>
      <c r="C49" s="156" t="str">
        <f t="shared" si="1"/>
        <v>So</v>
      </c>
      <c r="D49" s="167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412"/>
      <c r="S49" s="413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41720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77" t="s">
        <v>518</v>
      </c>
      <c r="N50" s="478"/>
      <c r="O50" s="423" t="s">
        <v>22</v>
      </c>
      <c r="P50" s="168"/>
      <c r="Q50" s="168"/>
      <c r="R50" s="168"/>
      <c r="S50" s="168"/>
      <c r="T50" s="489" t="s">
        <v>22</v>
      </c>
      <c r="U50" s="490"/>
      <c r="V50" s="168"/>
      <c r="W50" s="168"/>
      <c r="X50" s="271" t="s">
        <v>552</v>
      </c>
    </row>
    <row r="51" spans="1:24" s="1" customFormat="1" ht="16.5" customHeight="1" thickBot="1" x14ac:dyDescent="0.3">
      <c r="A51" s="103">
        <f t="shared" si="2"/>
        <v>41721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79"/>
      <c r="N51" s="480"/>
      <c r="O51" s="450"/>
      <c r="P51" s="168"/>
      <c r="Q51" s="168"/>
      <c r="R51" s="168"/>
      <c r="S51" s="168"/>
      <c r="T51" s="491"/>
      <c r="U51" s="492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41727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477" t="s">
        <v>519</v>
      </c>
      <c r="N52" s="478"/>
      <c r="O52" s="199"/>
      <c r="P52" s="489" t="s">
        <v>22</v>
      </c>
      <c r="Q52" s="490"/>
      <c r="R52" s="168"/>
      <c r="S52" s="168"/>
      <c r="T52" s="168"/>
      <c r="U52" s="168"/>
      <c r="V52" s="168"/>
      <c r="W52" s="168"/>
      <c r="X52" s="271" t="s">
        <v>551</v>
      </c>
    </row>
    <row r="53" spans="1:24" s="1" customFormat="1" ht="16.5" customHeight="1" thickBot="1" x14ac:dyDescent="0.3">
      <c r="A53" s="103">
        <f t="shared" si="2"/>
        <v>41728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479"/>
      <c r="N53" s="480"/>
      <c r="O53" s="101"/>
      <c r="P53" s="491"/>
      <c r="Q53" s="492"/>
      <c r="R53" s="168"/>
      <c r="S53" s="168"/>
      <c r="T53" s="168"/>
      <c r="U53" s="168"/>
      <c r="V53" s="168"/>
      <c r="W53" s="168"/>
      <c r="X53" s="271" t="s">
        <v>550</v>
      </c>
    </row>
    <row r="54" spans="1:24" s="1" customFormat="1" ht="16.5" customHeight="1" thickBot="1" x14ac:dyDescent="0.3">
      <c r="A54" s="103">
        <f t="shared" si="2"/>
        <v>41734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77" t="s">
        <v>520</v>
      </c>
      <c r="N54" s="478"/>
      <c r="O54" s="101"/>
      <c r="P54" s="168"/>
      <c r="Q54" s="168"/>
      <c r="R54" s="489" t="s">
        <v>22</v>
      </c>
      <c r="S54" s="490"/>
      <c r="T54" s="168"/>
      <c r="U54" s="168"/>
      <c r="V54" s="168"/>
      <c r="W54" s="168"/>
      <c r="X54" s="271"/>
    </row>
    <row r="55" spans="1:24" s="1" customFormat="1" ht="16.5" customHeight="1" thickBot="1" x14ac:dyDescent="0.3">
      <c r="A55" s="103">
        <f t="shared" si="2"/>
        <v>41735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79"/>
      <c r="N55" s="480"/>
      <c r="O55" s="57"/>
      <c r="P55" s="168"/>
      <c r="Q55" s="168"/>
      <c r="R55" s="491"/>
      <c r="S55" s="492"/>
      <c r="T55" s="168"/>
      <c r="U55" s="168"/>
      <c r="V55" s="168"/>
      <c r="W55" s="168"/>
      <c r="X55" s="271" t="s">
        <v>553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M40:N41"/>
    <mergeCell ref="M42:N43"/>
    <mergeCell ref="T4:U4"/>
    <mergeCell ref="T40:U41"/>
    <mergeCell ref="O4:O5"/>
    <mergeCell ref="O38:O39"/>
    <mergeCell ref="T50:U51"/>
    <mergeCell ref="P4:Q4"/>
    <mergeCell ref="R4:S4"/>
    <mergeCell ref="P40:Q41"/>
    <mergeCell ref="R48:S49"/>
    <mergeCell ref="O50:O51"/>
    <mergeCell ref="M50:N51"/>
    <mergeCell ref="M52:N53"/>
    <mergeCell ref="M54:N55"/>
    <mergeCell ref="R54:S55"/>
    <mergeCell ref="P52:Q5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L40" sqref="L40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266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41384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41385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41391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41392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41395</v>
      </c>
      <c r="B10" s="156">
        <f t="shared" si="0"/>
        <v>3</v>
      </c>
      <c r="C10" s="156" t="str">
        <f>IF(B10=1,"Mo",IF(B10=2,"Di",IF(B10=3,"Mi",IF(B10=4,"Do",IF(B10=5,"Fr",IF(B10=6,"Sa",IF(B10=7,"So","")))))))</f>
        <v>Mi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41398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41399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270">
        <v>41403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80" t="s">
        <v>526</v>
      </c>
    </row>
    <row r="14" spans="1:24" s="1" customFormat="1" ht="16.5" customHeight="1" thickBot="1" x14ac:dyDescent="0.3">
      <c r="A14" s="103">
        <f>A11+7</f>
        <v>41405</v>
      </c>
      <c r="B14" s="156">
        <f t="shared" si="0"/>
        <v>6</v>
      </c>
      <c r="C14" s="156" t="str">
        <f t="shared" si="1"/>
        <v>Sa</v>
      </c>
      <c r="D14" s="168"/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529</v>
      </c>
      <c r="S14" s="57" t="s">
        <v>529</v>
      </c>
      <c r="T14" s="57"/>
      <c r="U14" s="57"/>
      <c r="V14" s="57" t="s">
        <v>19</v>
      </c>
      <c r="W14" s="57"/>
      <c r="X14" s="244"/>
    </row>
    <row r="15" spans="1:24" s="1" customFormat="1" ht="16.5" customHeight="1" thickBot="1" x14ac:dyDescent="0.3">
      <c r="A15" s="103">
        <f>A12+7</f>
        <v>41406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529</v>
      </c>
      <c r="U15" s="57" t="s">
        <v>529</v>
      </c>
      <c r="V15" s="57"/>
      <c r="W15" s="57" t="s">
        <v>19</v>
      </c>
      <c r="X15" s="244"/>
    </row>
    <row r="16" spans="1:24" s="1" customFormat="1" ht="16.5" customHeight="1" thickBot="1" x14ac:dyDescent="0.3">
      <c r="A16" s="103">
        <f>A14+7</f>
        <v>41412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1"/>
      <c r="Q16" s="161"/>
      <c r="R16" s="161"/>
      <c r="S16" s="161"/>
      <c r="T16" s="161"/>
      <c r="U16" s="161"/>
      <c r="V16" s="161"/>
      <c r="W16" s="161"/>
      <c r="X16" s="238" t="s">
        <v>505</v>
      </c>
    </row>
    <row r="17" spans="1:24" s="1" customFormat="1" ht="16.5" customHeight="1" thickBot="1" x14ac:dyDescent="0.3">
      <c r="A17" s="103">
        <f>A15+7</f>
        <v>41413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1"/>
      <c r="Q17" s="161"/>
      <c r="R17" s="161"/>
      <c r="S17" s="161"/>
      <c r="T17" s="161"/>
      <c r="U17" s="161"/>
      <c r="V17" s="161"/>
      <c r="W17" s="161"/>
      <c r="X17" s="238"/>
    </row>
    <row r="18" spans="1:24" s="1" customFormat="1" ht="16.5" customHeight="1" thickBot="1" x14ac:dyDescent="0.3">
      <c r="A18" s="103">
        <f>A16+7</f>
        <v>41419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/>
    </row>
    <row r="19" spans="1:24" s="1" customFormat="1" ht="16.5" customHeight="1" thickBot="1" x14ac:dyDescent="0.3">
      <c r="A19" s="103">
        <f>A17+7</f>
        <v>41420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270">
        <v>41424</v>
      </c>
      <c r="B20" s="156">
        <f>WEEKDAY(WEEKDAY(A20,2))</f>
        <v>4</v>
      </c>
      <c r="C20" s="156" t="str">
        <f>IF(B20=1,"Mo",IF(B20=2,"Di",IF(B20=3,"Mi",IF(B20=4,"Do",IF(B20=5,"Fr",IF(B20=6,"Sa",IF(B20=7,"So","")))))))</f>
        <v>Do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A18+7</f>
        <v>41426</v>
      </c>
      <c r="B21" s="156">
        <f t="shared" si="0"/>
        <v>6</v>
      </c>
      <c r="C21" s="156" t="str">
        <f t="shared" si="1"/>
        <v>Sa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103">
        <f>A19+7</f>
        <v>41427</v>
      </c>
      <c r="B22" s="156">
        <f t="shared" si="0"/>
        <v>7</v>
      </c>
      <c r="C22" s="156" t="str">
        <f t="shared" si="1"/>
        <v>So</v>
      </c>
      <c r="D22" s="168"/>
      <c r="E22" s="168"/>
      <c r="F22" s="168" t="s">
        <v>17</v>
      </c>
      <c r="G22" s="168" t="s">
        <v>17</v>
      </c>
      <c r="H22" s="168" t="s">
        <v>17</v>
      </c>
      <c r="I22" s="168"/>
      <c r="J22" s="168"/>
      <c r="K22" s="168" t="s">
        <v>17</v>
      </c>
      <c r="L22" s="168" t="s">
        <v>17</v>
      </c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/>
    </row>
    <row r="23" spans="1:24" s="1" customFormat="1" ht="16.5" customHeight="1" thickBot="1" x14ac:dyDescent="0.3">
      <c r="A23" s="104">
        <f>A21+7</f>
        <v>41433</v>
      </c>
      <c r="B23" s="156">
        <f t="shared" si="0"/>
        <v>6</v>
      </c>
      <c r="C23" s="156" t="str">
        <f t="shared" si="1"/>
        <v>Sa</v>
      </c>
      <c r="D23" s="168" t="s">
        <v>19</v>
      </c>
      <c r="E23" s="168" t="s">
        <v>19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 t="s">
        <v>19</v>
      </c>
      <c r="P23" s="57" t="s">
        <v>19</v>
      </c>
      <c r="Q23" s="57" t="s">
        <v>19</v>
      </c>
      <c r="R23" s="57"/>
      <c r="S23" s="57"/>
      <c r="T23" s="57"/>
      <c r="U23" s="57"/>
      <c r="V23" s="57"/>
      <c r="W23" s="57"/>
      <c r="X23" s="244"/>
    </row>
    <row r="24" spans="1:24" s="1" customFormat="1" ht="16.5" customHeight="1" thickBot="1" x14ac:dyDescent="0.3">
      <c r="A24" s="104">
        <f>A22+7</f>
        <v>41434</v>
      </c>
      <c r="B24" s="156">
        <f t="shared" si="0"/>
        <v>7</v>
      </c>
      <c r="C24" s="156" t="str">
        <f t="shared" si="1"/>
        <v>So</v>
      </c>
      <c r="D24" s="168" t="s">
        <v>19</v>
      </c>
      <c r="E24" s="168"/>
      <c r="F24" s="168" t="s">
        <v>19</v>
      </c>
      <c r="G24" s="168" t="s">
        <v>19</v>
      </c>
      <c r="H24" s="168" t="s">
        <v>19</v>
      </c>
      <c r="I24" s="168" t="s">
        <v>19</v>
      </c>
      <c r="J24" s="168" t="s">
        <v>19</v>
      </c>
      <c r="K24" s="168" t="s">
        <v>19</v>
      </c>
      <c r="L24" s="168" t="s">
        <v>19</v>
      </c>
      <c r="M24" s="168" t="s">
        <v>19</v>
      </c>
      <c r="N24" s="168" t="s">
        <v>19</v>
      </c>
      <c r="O24" s="168"/>
      <c r="P24" s="57"/>
      <c r="Q24" s="57"/>
      <c r="R24" s="57"/>
      <c r="S24" s="57"/>
      <c r="T24" s="57" t="s">
        <v>19</v>
      </c>
      <c r="U24" s="57" t="s">
        <v>19</v>
      </c>
      <c r="V24" s="57"/>
      <c r="W24" s="57"/>
      <c r="X24" s="244"/>
    </row>
    <row r="25" spans="1:24" s="1" customFormat="1" ht="16.5" customHeight="1" thickBot="1" x14ac:dyDescent="0.3">
      <c r="A25" s="104">
        <f t="shared" ref="A25:A58" si="2">A23+7</f>
        <v>41440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 t="s">
        <v>19</v>
      </c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41441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41447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 t="s">
        <v>19</v>
      </c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41448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41454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23" t="s">
        <v>140</v>
      </c>
      <c r="P29" s="57"/>
      <c r="Q29" s="57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41455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50"/>
      <c r="P30" s="57"/>
      <c r="Q30" s="57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16.5" customHeight="1" thickBot="1" x14ac:dyDescent="0.3">
      <c r="A31" s="104">
        <f t="shared" si="2"/>
        <v>41461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 t="s">
        <v>19</v>
      </c>
      <c r="Q31" s="57" t="s">
        <v>19</v>
      </c>
      <c r="R31" s="57"/>
      <c r="S31" s="57"/>
      <c r="T31" s="57"/>
      <c r="U31" s="57"/>
      <c r="V31" s="57"/>
      <c r="W31" s="57"/>
      <c r="X31" s="244" t="s">
        <v>527</v>
      </c>
    </row>
    <row r="32" spans="1:24" s="1" customFormat="1" ht="16.5" customHeight="1" thickBot="1" x14ac:dyDescent="0.3">
      <c r="A32" s="104">
        <f t="shared" si="2"/>
        <v>41462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/>
      <c r="X32" s="244"/>
    </row>
    <row r="33" spans="1:24" s="1" customFormat="1" ht="16.5" customHeight="1" thickBot="1" x14ac:dyDescent="0.3">
      <c r="A33" s="104">
        <f t="shared" si="2"/>
        <v>41468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381" t="s">
        <v>140</v>
      </c>
      <c r="N33" s="411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528</v>
      </c>
    </row>
    <row r="34" spans="1:24" s="1" customFormat="1" ht="16.5" customHeight="1" thickBot="1" x14ac:dyDescent="0.3">
      <c r="A34" s="104">
        <f t="shared" si="2"/>
        <v>41469</v>
      </c>
      <c r="B34" s="156">
        <f t="shared" si="0"/>
        <v>7</v>
      </c>
      <c r="C34" s="156" t="str">
        <f t="shared" si="1"/>
        <v>So</v>
      </c>
      <c r="D34" s="168"/>
      <c r="E34" s="168" t="s">
        <v>19</v>
      </c>
      <c r="F34" s="168" t="s">
        <v>19</v>
      </c>
      <c r="G34" s="168" t="s">
        <v>19</v>
      </c>
      <c r="H34" s="168" t="s">
        <v>19</v>
      </c>
      <c r="I34" s="168" t="s">
        <v>19</v>
      </c>
      <c r="J34" s="168" t="s">
        <v>19</v>
      </c>
      <c r="K34" s="168" t="s">
        <v>19</v>
      </c>
      <c r="L34" s="168" t="s">
        <v>19</v>
      </c>
      <c r="M34" s="412"/>
      <c r="N34" s="413"/>
      <c r="O34" s="168"/>
      <c r="P34" s="57"/>
      <c r="Q34" s="57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2"/>
        <v>41475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 t="s">
        <v>19</v>
      </c>
      <c r="K35" s="168"/>
      <c r="L35" s="168"/>
      <c r="M35" s="168"/>
      <c r="N35" s="168"/>
      <c r="O35" s="168"/>
      <c r="P35" s="381" t="s">
        <v>140</v>
      </c>
      <c r="Q35" s="411"/>
      <c r="R35" s="168"/>
      <c r="S35" s="168"/>
      <c r="T35" s="381" t="s">
        <v>140</v>
      </c>
      <c r="U35" s="411"/>
      <c r="V35" s="168"/>
      <c r="W35" s="168"/>
      <c r="X35" s="244"/>
    </row>
    <row r="36" spans="1:24" s="1" customFormat="1" ht="16.5" customHeight="1" thickBot="1" x14ac:dyDescent="0.3">
      <c r="A36" s="104">
        <f t="shared" si="2"/>
        <v>41476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412"/>
      <c r="Q36" s="413"/>
      <c r="R36" s="168"/>
      <c r="S36" s="168"/>
      <c r="T36" s="412"/>
      <c r="U36" s="413"/>
      <c r="V36" s="168"/>
      <c r="W36" s="168"/>
      <c r="X36" s="244"/>
    </row>
    <row r="37" spans="1:24" s="1" customFormat="1" ht="16.5" customHeight="1" thickBot="1" x14ac:dyDescent="0.3">
      <c r="A37" s="104">
        <f t="shared" si="2"/>
        <v>41482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23" t="s">
        <v>22</v>
      </c>
      <c r="P37" s="161"/>
      <c r="Q37" s="161"/>
      <c r="R37" s="161"/>
      <c r="S37" s="161"/>
      <c r="T37" s="161"/>
      <c r="U37" s="161"/>
      <c r="V37" s="161"/>
      <c r="W37" s="161"/>
      <c r="X37" s="238" t="s">
        <v>506</v>
      </c>
    </row>
    <row r="38" spans="1:24" s="1" customFormat="1" ht="16.5" customHeight="1" thickBot="1" x14ac:dyDescent="0.3">
      <c r="A38" s="104">
        <f t="shared" si="2"/>
        <v>41483</v>
      </c>
      <c r="B38" s="156">
        <f t="shared" si="0"/>
        <v>7</v>
      </c>
      <c r="C38" s="172" t="str">
        <f t="shared" si="1"/>
        <v>So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50"/>
      <c r="P38" s="161"/>
      <c r="Q38" s="161"/>
      <c r="R38" s="161"/>
      <c r="S38" s="161"/>
      <c r="T38" s="161"/>
      <c r="U38" s="161"/>
      <c r="V38" s="161"/>
      <c r="W38" s="161"/>
      <c r="X38" s="238"/>
    </row>
    <row r="39" spans="1:24" s="1" customFormat="1" ht="16.5" customHeight="1" thickBot="1" x14ac:dyDescent="0.3">
      <c r="A39" s="104">
        <f t="shared" si="2"/>
        <v>41489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/>
    </row>
    <row r="40" spans="1:24" s="1" customFormat="1" ht="16.5" customHeight="1" thickBot="1" x14ac:dyDescent="0.3">
      <c r="A40" s="104">
        <f t="shared" si="2"/>
        <v>41490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/>
    </row>
    <row r="41" spans="1:24" s="1" customFormat="1" ht="16.5" customHeight="1" thickBot="1" x14ac:dyDescent="0.3">
      <c r="A41" s="104">
        <f t="shared" si="2"/>
        <v>41496</v>
      </c>
      <c r="B41" s="156">
        <f t="shared" si="0"/>
        <v>6</v>
      </c>
      <c r="C41" s="156" t="str">
        <f t="shared" si="1"/>
        <v>Sa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4" s="1" customFormat="1" ht="16.5" customHeight="1" thickBot="1" x14ac:dyDescent="0.3">
      <c r="A42" s="104">
        <f t="shared" si="2"/>
        <v>41497</v>
      </c>
      <c r="B42" s="156">
        <f t="shared" si="0"/>
        <v>7</v>
      </c>
      <c r="C42" s="156" t="str">
        <f t="shared" si="1"/>
        <v>So</v>
      </c>
      <c r="D42" s="222" t="s">
        <v>19</v>
      </c>
      <c r="E42" s="168"/>
      <c r="F42" s="168"/>
      <c r="G42" s="168"/>
      <c r="H42" s="168"/>
      <c r="I42" s="168" t="s">
        <v>19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2"/>
        <v>41503</v>
      </c>
      <c r="B43" s="156">
        <f t="shared" si="0"/>
        <v>6</v>
      </c>
      <c r="C43" s="156" t="str">
        <f t="shared" si="1"/>
        <v>Sa</v>
      </c>
      <c r="D43" s="162" t="s">
        <v>22</v>
      </c>
      <c r="E43" s="261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4" s="1" customFormat="1" ht="16.5" customHeight="1" thickBot="1" x14ac:dyDescent="0.3">
      <c r="A44" s="104">
        <f t="shared" si="2"/>
        <v>41504</v>
      </c>
      <c r="B44" s="156">
        <f t="shared" si="0"/>
        <v>7</v>
      </c>
      <c r="C44" s="156" t="str">
        <f t="shared" si="1"/>
        <v>So</v>
      </c>
      <c r="D44" s="167" t="s">
        <v>22</v>
      </c>
      <c r="E44" s="261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2"/>
        <v>41510</v>
      </c>
      <c r="B45" s="156">
        <f t="shared" si="0"/>
        <v>6</v>
      </c>
      <c r="C45" s="156" t="str">
        <f t="shared" si="1"/>
        <v>Sa</v>
      </c>
      <c r="D45" s="26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2"/>
        <v>41511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2"/>
        <v>41517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423" t="s">
        <v>22</v>
      </c>
      <c r="W47" s="161"/>
      <c r="X47" s="238"/>
    </row>
    <row r="48" spans="1:24" s="1" customFormat="1" ht="16.5" customHeight="1" thickBot="1" x14ac:dyDescent="0.3">
      <c r="A48" s="104">
        <f t="shared" si="2"/>
        <v>41518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450"/>
      <c r="W48" s="161"/>
      <c r="X48" s="238"/>
    </row>
    <row r="49" spans="1:24" s="1" customFormat="1" ht="16.5" customHeight="1" thickBot="1" x14ac:dyDescent="0.3">
      <c r="A49" s="104">
        <f t="shared" si="2"/>
        <v>41524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489" t="s">
        <v>22</v>
      </c>
      <c r="Q49" s="490"/>
      <c r="R49" s="161"/>
      <c r="S49" s="161"/>
      <c r="T49" s="161"/>
      <c r="U49" s="161"/>
      <c r="V49" s="161"/>
      <c r="W49" s="161"/>
      <c r="X49" s="238"/>
    </row>
    <row r="50" spans="1:24" s="1" customFormat="1" ht="16.5" customHeight="1" thickBot="1" x14ac:dyDescent="0.3">
      <c r="A50" s="104">
        <f t="shared" si="2"/>
        <v>41525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91"/>
      <c r="Q50" s="492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2"/>
        <v>41531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89" t="s">
        <v>22</v>
      </c>
      <c r="N51" s="490"/>
      <c r="O51" s="199"/>
      <c r="P51" s="244"/>
      <c r="Q51" s="168"/>
      <c r="R51" s="168"/>
      <c r="S51" s="168"/>
      <c r="T51" s="489" t="s">
        <v>22</v>
      </c>
      <c r="U51" s="490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41532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491"/>
      <c r="N52" s="492"/>
      <c r="O52" s="199"/>
      <c r="P52" s="244"/>
      <c r="Q52" s="168"/>
      <c r="R52" s="168"/>
      <c r="S52" s="168"/>
      <c r="T52" s="491"/>
      <c r="U52" s="492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41538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41539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2"/>
        <v>41545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489" t="s">
        <v>22</v>
      </c>
      <c r="S55" s="490"/>
      <c r="T55" s="168"/>
      <c r="U55" s="168"/>
      <c r="V55" s="168"/>
      <c r="W55" s="168"/>
      <c r="X55" s="244"/>
    </row>
    <row r="56" spans="1:24" s="1" customFormat="1" ht="16.5" customHeight="1" thickBot="1" x14ac:dyDescent="0.3">
      <c r="A56" s="104">
        <f t="shared" si="2"/>
        <v>41546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491"/>
      <c r="S56" s="492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2"/>
        <v>41552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/>
    </row>
    <row r="58" spans="1:24" s="1" customFormat="1" ht="16.5" thickBot="1" x14ac:dyDescent="0.3">
      <c r="A58" s="103">
        <f t="shared" si="2"/>
        <v>41553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4">
    <mergeCell ref="P49:Q50"/>
    <mergeCell ref="T51:U52"/>
    <mergeCell ref="R55:S56"/>
    <mergeCell ref="M51:N52"/>
    <mergeCell ref="O4:O5"/>
    <mergeCell ref="O29:O30"/>
    <mergeCell ref="O37:O38"/>
    <mergeCell ref="M33:N34"/>
    <mergeCell ref="V47:V48"/>
    <mergeCell ref="P4:Q4"/>
    <mergeCell ref="R4:S4"/>
    <mergeCell ref="T4:U4"/>
    <mergeCell ref="T35:U36"/>
    <mergeCell ref="P35:Q36"/>
  </mergeCells>
  <phoneticPr fontId="31" type="noConversion"/>
  <printOptions gridLines="1"/>
  <pageMargins left="0.23622047244094491" right="0.15748031496062992" top="0.22" bottom="0.47244094488188981" header="0.19685039370078741" footer="0.16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1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30" sqref="P30:W3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2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446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490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41202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1"/>
    </row>
    <row r="7" spans="1:24" s="1" customFormat="1" ht="16.5" customHeight="1" thickBot="1" x14ac:dyDescent="0.3">
      <c r="A7" s="103">
        <v>41203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1"/>
    </row>
    <row r="8" spans="1:24" s="1" customFormat="1" ht="16.5" customHeight="1" thickBot="1" x14ac:dyDescent="0.3">
      <c r="A8" s="103">
        <f>A6+7</f>
        <v>41209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246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58"/>
      <c r="Q8" s="161"/>
      <c r="R8" s="161"/>
      <c r="S8" s="161"/>
      <c r="T8" s="161"/>
      <c r="U8" s="161"/>
      <c r="V8" s="161"/>
      <c r="W8" s="161"/>
      <c r="X8" s="11" t="s">
        <v>448</v>
      </c>
    </row>
    <row r="9" spans="1:24" s="1" customFormat="1" ht="16.5" customHeight="1" thickBot="1" x14ac:dyDescent="0.3">
      <c r="A9" s="103">
        <f>A7+7</f>
        <v>41210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2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11"/>
    </row>
    <row r="10" spans="1:24" s="1" customFormat="1" ht="16.5" customHeight="1" thickBot="1" x14ac:dyDescent="0.3">
      <c r="A10" s="103">
        <f>A8+7</f>
        <v>41216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 t="s">
        <v>19</v>
      </c>
      <c r="J10" s="168" t="s">
        <v>19</v>
      </c>
      <c r="K10" s="168"/>
      <c r="L10" s="168"/>
      <c r="M10" s="168"/>
      <c r="N10" s="168"/>
      <c r="O10" s="168"/>
      <c r="P10" s="161"/>
      <c r="Q10" s="161"/>
      <c r="R10" s="161"/>
      <c r="S10" s="161"/>
      <c r="T10" s="161"/>
      <c r="U10" s="161"/>
      <c r="V10" s="161"/>
      <c r="W10" s="161"/>
      <c r="X10" s="11"/>
    </row>
    <row r="11" spans="1:24" s="1" customFormat="1" ht="16.5" customHeight="1" thickBot="1" x14ac:dyDescent="0.3">
      <c r="A11" s="103">
        <f>A9+7</f>
        <v>41217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 t="s">
        <v>19</v>
      </c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1"/>
      <c r="Q11" s="161"/>
      <c r="R11" s="161"/>
      <c r="S11" s="161"/>
      <c r="T11" s="161"/>
      <c r="U11" s="161"/>
      <c r="V11" s="161"/>
      <c r="W11" s="161"/>
      <c r="X11" s="11"/>
    </row>
    <row r="12" spans="1:24" s="1" customFormat="1" ht="16.5" customHeight="1" thickBot="1" x14ac:dyDescent="0.3">
      <c r="A12" s="103">
        <f t="shared" ref="A12:A55" si="2">A10+7</f>
        <v>41223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 t="s">
        <v>19</v>
      </c>
      <c r="J12" s="168" t="s">
        <v>19</v>
      </c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11"/>
    </row>
    <row r="13" spans="1:24" s="1" customFormat="1" ht="16.5" customHeight="1" thickBot="1" x14ac:dyDescent="0.3">
      <c r="A13" s="103">
        <f t="shared" si="2"/>
        <v>41224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 t="s">
        <v>19</v>
      </c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11"/>
    </row>
    <row r="14" spans="1:24" s="1" customFormat="1" ht="16.5" customHeight="1" thickBot="1" x14ac:dyDescent="0.3">
      <c r="A14" s="103">
        <f t="shared" si="2"/>
        <v>41230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 t="s">
        <v>19</v>
      </c>
      <c r="J14" s="168" t="s">
        <v>19</v>
      </c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11"/>
    </row>
    <row r="15" spans="1:24" s="1" customFormat="1" ht="16.5" customHeight="1" thickBot="1" x14ac:dyDescent="0.3">
      <c r="A15" s="103">
        <f t="shared" si="2"/>
        <v>41231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 t="s">
        <v>19</v>
      </c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11"/>
    </row>
    <row r="16" spans="1:24" s="1" customFormat="1" ht="16.5" customHeight="1" thickBot="1" x14ac:dyDescent="0.3">
      <c r="A16" s="103">
        <f t="shared" si="2"/>
        <v>41237</v>
      </c>
      <c r="B16" s="156">
        <f t="shared" si="0"/>
        <v>6</v>
      </c>
      <c r="C16" s="156" t="str">
        <f t="shared" si="1"/>
        <v>Sa</v>
      </c>
      <c r="D16" s="168" t="s">
        <v>19</v>
      </c>
      <c r="E16" s="246"/>
      <c r="F16" s="168"/>
      <c r="G16" s="168"/>
      <c r="H16" s="168"/>
      <c r="I16" s="168" t="s">
        <v>19</v>
      </c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11"/>
    </row>
    <row r="17" spans="1:24" s="1" customFormat="1" ht="16.5" customHeight="1" thickBot="1" x14ac:dyDescent="0.3">
      <c r="A17" s="103">
        <f t="shared" si="2"/>
        <v>41238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17</v>
      </c>
      <c r="G17" s="168" t="s">
        <v>17</v>
      </c>
      <c r="H17" s="168" t="s">
        <v>17</v>
      </c>
      <c r="I17" s="168" t="s">
        <v>19</v>
      </c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11"/>
    </row>
    <row r="18" spans="1:24" s="1" customFormat="1" ht="16.5" customHeight="1" thickBot="1" x14ac:dyDescent="0.3">
      <c r="A18" s="103">
        <f t="shared" si="2"/>
        <v>41244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11"/>
    </row>
    <row r="19" spans="1:24" s="1" customFormat="1" ht="16.5" customHeight="1" thickBot="1" x14ac:dyDescent="0.3">
      <c r="A19" s="103">
        <f t="shared" si="2"/>
        <v>41245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 t="s">
        <v>19</v>
      </c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11"/>
    </row>
    <row r="20" spans="1:24" s="1" customFormat="1" ht="16.5" customHeight="1" thickBot="1" x14ac:dyDescent="0.3">
      <c r="A20" s="103">
        <f t="shared" si="2"/>
        <v>41251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11"/>
    </row>
    <row r="21" spans="1:24" s="1" customFormat="1" ht="16.5" customHeight="1" thickBot="1" x14ac:dyDescent="0.3">
      <c r="A21" s="103">
        <f t="shared" si="2"/>
        <v>41252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11"/>
    </row>
    <row r="22" spans="1:24" s="1" customFormat="1" ht="16.5" customHeight="1" thickBot="1" x14ac:dyDescent="0.3">
      <c r="A22" s="103">
        <f t="shared" si="2"/>
        <v>41258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 t="s">
        <v>19</v>
      </c>
      <c r="J22" s="168" t="s">
        <v>19</v>
      </c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11"/>
    </row>
    <row r="23" spans="1:24" s="1" customFormat="1" ht="16.5" customHeight="1" thickBot="1" x14ac:dyDescent="0.3">
      <c r="A23" s="103">
        <f t="shared" si="2"/>
        <v>41259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 t="s">
        <v>19</v>
      </c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11"/>
    </row>
    <row r="24" spans="1:24" s="1" customFormat="1" ht="16.5" customHeight="1" thickBot="1" x14ac:dyDescent="0.3">
      <c r="A24" s="103">
        <f t="shared" si="2"/>
        <v>41265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58"/>
      <c r="Q24" s="161"/>
      <c r="R24" s="161"/>
      <c r="S24" s="161"/>
      <c r="T24" s="161"/>
      <c r="U24" s="161"/>
      <c r="V24" s="161"/>
      <c r="W24" s="161"/>
      <c r="X24" s="11" t="s">
        <v>449</v>
      </c>
    </row>
    <row r="25" spans="1:24" s="1" customFormat="1" ht="16.5" customHeight="1" thickBot="1" x14ac:dyDescent="0.3">
      <c r="A25" s="103">
        <f t="shared" si="2"/>
        <v>41266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11"/>
    </row>
    <row r="26" spans="1:24" s="1" customFormat="1" ht="16.5" customHeight="1" thickBot="1" x14ac:dyDescent="0.3">
      <c r="A26" s="103">
        <f t="shared" si="2"/>
        <v>41272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11"/>
    </row>
    <row r="27" spans="1:24" s="1" customFormat="1" ht="16.5" customHeight="1" thickBot="1" x14ac:dyDescent="0.3">
      <c r="A27" s="103">
        <f t="shared" si="2"/>
        <v>41273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11"/>
    </row>
    <row r="28" spans="1:24" s="1" customFormat="1" ht="16.5" customHeight="1" thickBot="1" x14ac:dyDescent="0.3">
      <c r="A28" s="103">
        <f t="shared" si="2"/>
        <v>41279</v>
      </c>
      <c r="B28" s="156">
        <f t="shared" si="0"/>
        <v>6</v>
      </c>
      <c r="C28" s="156" t="str">
        <f t="shared" si="1"/>
        <v>Sa</v>
      </c>
      <c r="D28" s="168"/>
      <c r="E28" s="24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11"/>
    </row>
    <row r="29" spans="1:24" s="1" customFormat="1" ht="16.5" customHeight="1" thickBot="1" x14ac:dyDescent="0.3">
      <c r="A29" s="103">
        <f t="shared" si="2"/>
        <v>41280</v>
      </c>
      <c r="B29" s="156">
        <f t="shared" si="0"/>
        <v>7</v>
      </c>
      <c r="C29" s="156" t="str">
        <f t="shared" si="1"/>
        <v>So</v>
      </c>
      <c r="D29" s="168"/>
      <c r="E29" s="246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11"/>
    </row>
    <row r="30" spans="1:24" s="1" customFormat="1" ht="16.5" customHeight="1" thickBot="1" x14ac:dyDescent="0.3">
      <c r="A30" s="103">
        <f t="shared" si="2"/>
        <v>41286</v>
      </c>
      <c r="B30" s="156">
        <f t="shared" si="0"/>
        <v>6</v>
      </c>
      <c r="C30" s="156" t="str">
        <f t="shared" si="1"/>
        <v>Sa</v>
      </c>
      <c r="D30" s="168"/>
      <c r="E30" s="24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447</v>
      </c>
    </row>
    <row r="31" spans="1:24" s="1" customFormat="1" ht="16.5" customHeight="1" thickBot="1" x14ac:dyDescent="0.3">
      <c r="A31" s="103">
        <f t="shared" si="2"/>
        <v>41287</v>
      </c>
      <c r="B31" s="156">
        <f t="shared" si="0"/>
        <v>7</v>
      </c>
      <c r="C31" s="156" t="str">
        <f t="shared" si="1"/>
        <v>So</v>
      </c>
      <c r="D31" s="168"/>
      <c r="E31" s="24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451</v>
      </c>
    </row>
    <row r="32" spans="1:24" s="1" customFormat="1" ht="16.5" customHeight="1" thickBot="1" x14ac:dyDescent="0.3">
      <c r="A32" s="103">
        <f t="shared" si="2"/>
        <v>41293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 t="s">
        <v>19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41294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 t="s">
        <v>19</v>
      </c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41300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 t="s">
        <v>19</v>
      </c>
      <c r="J34" s="168" t="s">
        <v>19</v>
      </c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41301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 t="s">
        <v>19</v>
      </c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2"/>
    </row>
    <row r="36" spans="1:27" s="1" customFormat="1" ht="16.5" customHeight="1" thickBot="1" x14ac:dyDescent="0.3">
      <c r="A36" s="103">
        <f t="shared" si="2"/>
        <v>41307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 t="s">
        <v>19</v>
      </c>
      <c r="J36" s="168"/>
      <c r="K36" s="168"/>
      <c r="L36" s="168"/>
      <c r="M36" s="168"/>
      <c r="N36" s="168"/>
      <c r="O36" s="423" t="s">
        <v>140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3" t="s">
        <v>480</v>
      </c>
    </row>
    <row r="37" spans="1:27" s="1" customFormat="1" ht="16.5" customHeight="1" thickBot="1" x14ac:dyDescent="0.3">
      <c r="A37" s="103">
        <f t="shared" si="2"/>
        <v>41308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450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41314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 t="s">
        <v>19</v>
      </c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450</v>
      </c>
    </row>
    <row r="39" spans="1:27" s="1" customFormat="1" ht="16.5" customHeight="1" thickBot="1" x14ac:dyDescent="0.3">
      <c r="A39" s="103">
        <f t="shared" si="2"/>
        <v>41315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 t="s">
        <v>19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42"/>
    </row>
    <row r="40" spans="1:27" s="1" customFormat="1" ht="16.5" customHeight="1" thickBot="1" x14ac:dyDescent="0.3">
      <c r="A40" s="103">
        <f t="shared" si="2"/>
        <v>41321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441" t="s">
        <v>517</v>
      </c>
      <c r="N40" s="442"/>
      <c r="O40" s="168"/>
      <c r="P40" s="161"/>
      <c r="Q40" s="161"/>
      <c r="R40" s="161"/>
      <c r="S40" s="161"/>
      <c r="T40" s="161"/>
      <c r="U40" s="161"/>
      <c r="V40" s="161"/>
      <c r="W40" s="165"/>
      <c r="X40" s="239" t="s">
        <v>489</v>
      </c>
    </row>
    <row r="41" spans="1:27" s="1" customFormat="1" ht="16.5" customHeight="1" thickBot="1" x14ac:dyDescent="0.3">
      <c r="A41" s="103">
        <f t="shared" si="2"/>
        <v>41322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/>
      <c r="F41" s="168"/>
      <c r="G41" s="168"/>
      <c r="H41" s="168"/>
      <c r="I41" s="168" t="s">
        <v>19</v>
      </c>
      <c r="J41" s="168"/>
      <c r="K41" s="168"/>
      <c r="L41" s="168"/>
      <c r="M41" s="443"/>
      <c r="N41" s="444"/>
      <c r="O41" s="168"/>
      <c r="P41" s="161"/>
      <c r="Q41" s="161"/>
      <c r="R41" s="161"/>
      <c r="S41" s="161"/>
      <c r="T41" s="161"/>
      <c r="U41" s="161"/>
      <c r="V41" s="161"/>
      <c r="W41" s="165"/>
      <c r="X41" s="242"/>
    </row>
    <row r="42" spans="1:27" s="1" customFormat="1" ht="16.5" customHeight="1" thickBot="1" x14ac:dyDescent="0.3">
      <c r="A42" s="103">
        <f t="shared" si="2"/>
        <v>41328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 t="s">
        <v>163</v>
      </c>
      <c r="F42" s="168"/>
      <c r="G42" s="168"/>
      <c r="H42" s="168"/>
      <c r="I42" s="168" t="s">
        <v>19</v>
      </c>
      <c r="J42" s="168" t="s">
        <v>163</v>
      </c>
      <c r="K42" s="168"/>
      <c r="L42" s="168"/>
      <c r="M42" s="441" t="s">
        <v>514</v>
      </c>
      <c r="N42" s="442"/>
      <c r="O42" s="423" t="s">
        <v>22</v>
      </c>
      <c r="P42" s="381" t="s">
        <v>140</v>
      </c>
      <c r="Q42" s="411"/>
      <c r="R42" s="168"/>
      <c r="S42" s="168"/>
      <c r="T42" s="381" t="s">
        <v>140</v>
      </c>
      <c r="U42" s="411"/>
      <c r="V42" s="168"/>
      <c r="W42" s="199"/>
      <c r="X42" s="273" t="s">
        <v>488</v>
      </c>
    </row>
    <row r="43" spans="1:27" s="1" customFormat="1" ht="16.5" customHeight="1" thickBot="1" x14ac:dyDescent="0.3">
      <c r="A43" s="103">
        <f t="shared" si="2"/>
        <v>41329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 t="s">
        <v>19</v>
      </c>
      <c r="J43" s="168" t="s">
        <v>163</v>
      </c>
      <c r="K43" s="168"/>
      <c r="L43" s="168"/>
      <c r="M43" s="443"/>
      <c r="N43" s="444"/>
      <c r="O43" s="450"/>
      <c r="P43" s="412"/>
      <c r="Q43" s="413"/>
      <c r="R43" s="168"/>
      <c r="S43" s="168"/>
      <c r="T43" s="412"/>
      <c r="U43" s="413"/>
      <c r="V43" s="168"/>
      <c r="W43" s="199"/>
      <c r="X43" s="271" t="s">
        <v>487</v>
      </c>
    </row>
    <row r="44" spans="1:27" s="1" customFormat="1" ht="16.5" customHeight="1" thickBot="1" x14ac:dyDescent="0.3">
      <c r="A44" s="103">
        <f t="shared" si="2"/>
        <v>41335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423" t="s">
        <v>22</v>
      </c>
      <c r="J44" s="168"/>
      <c r="K44" s="168"/>
      <c r="L44" s="168"/>
      <c r="M44" s="441" t="s">
        <v>512</v>
      </c>
      <c r="N44" s="442"/>
      <c r="O44" s="168"/>
      <c r="P44" s="168"/>
      <c r="Q44" s="168"/>
      <c r="R44" s="381" t="s">
        <v>140</v>
      </c>
      <c r="S44" s="411"/>
      <c r="T44" s="168"/>
      <c r="U44" s="168"/>
      <c r="V44" s="168"/>
      <c r="W44" s="168"/>
      <c r="X44" s="272"/>
      <c r="AA44" s="1" t="s">
        <v>23</v>
      </c>
    </row>
    <row r="45" spans="1:27" s="1" customFormat="1" ht="16.5" customHeight="1" thickBot="1" x14ac:dyDescent="0.3">
      <c r="A45" s="103">
        <f t="shared" si="2"/>
        <v>41336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450"/>
      <c r="J45" s="168"/>
      <c r="K45" s="168"/>
      <c r="L45" s="168"/>
      <c r="M45" s="443"/>
      <c r="N45" s="444"/>
      <c r="O45" s="168"/>
      <c r="P45" s="168"/>
      <c r="Q45" s="168"/>
      <c r="R45" s="412"/>
      <c r="S45" s="413"/>
      <c r="T45" s="168"/>
      <c r="U45" s="168"/>
      <c r="V45" s="168"/>
      <c r="W45" s="168"/>
      <c r="X45" s="272"/>
    </row>
    <row r="46" spans="1:27" s="1" customFormat="1" ht="16.5" customHeight="1" thickBot="1" x14ac:dyDescent="0.3">
      <c r="A46" s="103">
        <f t="shared" si="2"/>
        <v>41342</v>
      </c>
      <c r="B46" s="156">
        <f t="shared" si="0"/>
        <v>6</v>
      </c>
      <c r="C46" s="156" t="str">
        <f t="shared" si="1"/>
        <v>Sa</v>
      </c>
      <c r="D46" s="423" t="s">
        <v>22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3"/>
    </row>
    <row r="47" spans="1:27" s="1" customFormat="1" ht="16.5" customHeight="1" thickBot="1" x14ac:dyDescent="0.3">
      <c r="A47" s="103">
        <f t="shared" si="2"/>
        <v>41343</v>
      </c>
      <c r="B47" s="156">
        <f t="shared" si="0"/>
        <v>7</v>
      </c>
      <c r="C47" s="156" t="str">
        <f t="shared" si="1"/>
        <v>So</v>
      </c>
      <c r="D47" s="450"/>
      <c r="E47" s="168"/>
      <c r="F47" s="168"/>
      <c r="G47" s="168"/>
      <c r="H47" s="168"/>
      <c r="I47" s="168"/>
      <c r="J47" s="168"/>
      <c r="K47" s="168"/>
      <c r="L47" s="168"/>
      <c r="M47" s="22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41349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99"/>
      <c r="M48" s="441" t="s">
        <v>516</v>
      </c>
      <c r="N48" s="442"/>
      <c r="O48" s="168"/>
      <c r="P48" s="168"/>
      <c r="Q48" s="168"/>
      <c r="R48" s="168"/>
      <c r="S48" s="168"/>
      <c r="T48" s="489" t="s">
        <v>22</v>
      </c>
      <c r="U48" s="490"/>
      <c r="V48" s="168"/>
      <c r="W48" s="168"/>
      <c r="X48" s="272" t="s">
        <v>482</v>
      </c>
    </row>
    <row r="49" spans="1:24" s="1" customFormat="1" ht="16.5" customHeight="1" thickBot="1" x14ac:dyDescent="0.3">
      <c r="A49" s="103">
        <f t="shared" si="2"/>
        <v>41350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99"/>
      <c r="M49" s="443"/>
      <c r="N49" s="444"/>
      <c r="O49" s="168"/>
      <c r="P49" s="168"/>
      <c r="Q49" s="168"/>
      <c r="R49" s="168"/>
      <c r="S49" s="168"/>
      <c r="T49" s="491"/>
      <c r="U49" s="492"/>
      <c r="V49" s="168"/>
      <c r="W49" s="168"/>
      <c r="X49" s="272" t="s">
        <v>481</v>
      </c>
    </row>
    <row r="50" spans="1:24" s="1" customFormat="1" ht="16.5" customHeight="1" thickBot="1" x14ac:dyDescent="0.3">
      <c r="A50" s="103">
        <f t="shared" si="2"/>
        <v>41356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41" t="s">
        <v>515</v>
      </c>
      <c r="N50" s="442"/>
      <c r="O50" s="168"/>
      <c r="P50" s="489" t="s">
        <v>22</v>
      </c>
      <c r="Q50" s="490"/>
      <c r="R50" s="161"/>
      <c r="S50" s="161"/>
      <c r="T50" s="161"/>
      <c r="U50" s="161"/>
      <c r="V50" s="161"/>
      <c r="W50" s="165"/>
      <c r="X50" s="239" t="s">
        <v>483</v>
      </c>
    </row>
    <row r="51" spans="1:24" s="1" customFormat="1" ht="16.5" customHeight="1" thickBot="1" x14ac:dyDescent="0.3">
      <c r="A51" s="103">
        <f t="shared" si="2"/>
        <v>41357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43"/>
      <c r="N51" s="444"/>
      <c r="O51" s="199"/>
      <c r="P51" s="491"/>
      <c r="Q51" s="492"/>
      <c r="R51" s="161"/>
      <c r="S51" s="161"/>
      <c r="T51" s="161"/>
      <c r="U51" s="161"/>
      <c r="V51" s="161"/>
      <c r="W51" s="165"/>
      <c r="X51" s="238" t="s">
        <v>484</v>
      </c>
    </row>
    <row r="52" spans="1:24" s="1" customFormat="1" ht="16.5" customHeight="1" thickBot="1" x14ac:dyDescent="0.3">
      <c r="A52" s="103">
        <f t="shared" si="2"/>
        <v>41363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99"/>
      <c r="P52" s="161"/>
      <c r="Q52" s="161"/>
      <c r="R52" s="161"/>
      <c r="S52" s="161"/>
      <c r="T52" s="161"/>
      <c r="U52" s="161"/>
      <c r="V52" s="161"/>
      <c r="W52" s="161"/>
      <c r="X52" s="242"/>
    </row>
    <row r="53" spans="1:24" s="1" customFormat="1" ht="16.5" customHeight="1" thickBot="1" x14ac:dyDescent="0.3">
      <c r="A53" s="103">
        <f t="shared" si="2"/>
        <v>41364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161"/>
      <c r="Q53" s="161"/>
      <c r="R53" s="161"/>
      <c r="S53" s="161"/>
      <c r="T53" s="161"/>
      <c r="U53" s="161"/>
      <c r="V53" s="161"/>
      <c r="W53" s="161"/>
      <c r="X53" s="242"/>
    </row>
    <row r="54" spans="1:24" s="1" customFormat="1" ht="16.5" customHeight="1" thickBot="1" x14ac:dyDescent="0.3">
      <c r="A54" s="103">
        <f t="shared" si="2"/>
        <v>41370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489" t="s">
        <v>22</v>
      </c>
      <c r="S54" s="490"/>
      <c r="T54" s="161"/>
      <c r="U54" s="161"/>
      <c r="V54" s="161"/>
      <c r="W54" s="165"/>
      <c r="X54" s="239" t="s">
        <v>485</v>
      </c>
    </row>
    <row r="55" spans="1:24" s="1" customFormat="1" ht="16.5" customHeight="1" thickBot="1" x14ac:dyDescent="0.3">
      <c r="A55" s="103">
        <f t="shared" si="2"/>
        <v>41371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491"/>
      <c r="S55" s="492"/>
      <c r="T55" s="161"/>
      <c r="U55" s="161"/>
      <c r="V55" s="161"/>
      <c r="W55" s="165"/>
      <c r="X55" s="238" t="s">
        <v>486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9">
    <mergeCell ref="R54:S55"/>
    <mergeCell ref="M42:N43"/>
    <mergeCell ref="M44:N45"/>
    <mergeCell ref="R44:S45"/>
    <mergeCell ref="O42:O43"/>
    <mergeCell ref="P42:Q43"/>
    <mergeCell ref="M50:N51"/>
    <mergeCell ref="P50:Q51"/>
    <mergeCell ref="T4:U4"/>
    <mergeCell ref="T42:U43"/>
    <mergeCell ref="D46:D47"/>
    <mergeCell ref="M40:N41"/>
    <mergeCell ref="M48:N49"/>
    <mergeCell ref="I44:I45"/>
    <mergeCell ref="T48:U49"/>
    <mergeCell ref="O4:O5"/>
    <mergeCell ref="O36:O37"/>
    <mergeCell ref="P4:Q4"/>
    <mergeCell ref="R4:S4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zoomScale="75" workbookViewId="0">
      <pane xSplit="3" ySplit="5" topLeftCell="D33" activePane="bottomRight" state="frozen"/>
      <selection sqref="A1:IV65536"/>
      <selection pane="topRight" sqref="A1:IV65536"/>
      <selection pane="bottomLeft" sqref="A1:IV65536"/>
      <selection pane="bottomRight" activeCell="P13" sqref="P13:W14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465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41020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23" t="s">
        <v>443</v>
      </c>
    </row>
    <row r="7" spans="1:24" s="1" customFormat="1" ht="16.5" customHeight="1" thickBot="1" x14ac:dyDescent="0.3">
      <c r="A7" s="103">
        <v>41021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23"/>
    </row>
    <row r="8" spans="1:24" s="1" customFormat="1" ht="16.5" customHeight="1" thickBot="1" x14ac:dyDescent="0.3">
      <c r="A8" s="103">
        <f>A6+7</f>
        <v>41027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23"/>
    </row>
    <row r="9" spans="1:24" s="1" customFormat="1" ht="16.5" customHeight="1" thickBot="1" x14ac:dyDescent="0.3">
      <c r="A9" s="103">
        <f>A7+7</f>
        <v>41028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23"/>
    </row>
    <row r="10" spans="1:24" s="1" customFormat="1" ht="16.5" customHeight="1" thickBot="1" x14ac:dyDescent="0.3">
      <c r="A10" s="234">
        <v>41030</v>
      </c>
      <c r="B10" s="156">
        <f t="shared" si="0"/>
        <v>2</v>
      </c>
      <c r="C10" s="156" t="str">
        <f>IF(B10=1,"Mo",IF(B10=2,"Di",IF(B10=3,"Mi",IF(B10=4,"Do",IF(B10=5,"Fr",IF(B10=6,"Sa",IF(B10=7,"So","")))))))</f>
        <v>Di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23" t="s">
        <v>419</v>
      </c>
    </row>
    <row r="11" spans="1:24" s="1" customFormat="1" ht="16.5" customHeight="1" thickBot="1" x14ac:dyDescent="0.3">
      <c r="A11" s="103">
        <f>A8+7</f>
        <v>41034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23"/>
    </row>
    <row r="12" spans="1:24" s="1" customFormat="1" ht="16.5" customHeight="1" thickBot="1" x14ac:dyDescent="0.3">
      <c r="A12" s="103">
        <f>A9+7</f>
        <v>41035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 t="s">
        <v>19</v>
      </c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23"/>
    </row>
    <row r="13" spans="1:24" s="1" customFormat="1" ht="16.5" customHeight="1" thickBot="1" x14ac:dyDescent="0.3">
      <c r="A13" s="103">
        <f>A11+7</f>
        <v>41041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 t="s">
        <v>19</v>
      </c>
      <c r="J13" s="168" t="s">
        <v>19</v>
      </c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23"/>
    </row>
    <row r="14" spans="1:24" s="1" customFormat="1" ht="16.5" customHeight="1" thickBot="1" x14ac:dyDescent="0.3">
      <c r="A14" s="103">
        <f>A12+7</f>
        <v>41042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 t="s">
        <v>19</v>
      </c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23"/>
    </row>
    <row r="15" spans="1:24" s="1" customFormat="1" ht="16.5" customHeight="1" thickBot="1" x14ac:dyDescent="0.3">
      <c r="A15" s="234">
        <v>41046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222"/>
      <c r="F15" s="222"/>
      <c r="G15" s="222"/>
      <c r="H15" s="222"/>
      <c r="I15" s="222"/>
      <c r="J15" s="222"/>
      <c r="K15" s="168"/>
      <c r="L15" s="168"/>
      <c r="M15" s="168"/>
      <c r="N15" s="168"/>
      <c r="O15" s="168"/>
      <c r="P15" s="168"/>
      <c r="Q15" s="168"/>
      <c r="R15" s="168"/>
      <c r="S15" s="168"/>
      <c r="T15" s="245"/>
      <c r="U15" s="245"/>
      <c r="V15" s="168"/>
      <c r="W15" s="245"/>
      <c r="X15" s="264" t="s">
        <v>175</v>
      </c>
    </row>
    <row r="16" spans="1:24" s="1" customFormat="1" ht="16.5" customHeight="1" thickBot="1" x14ac:dyDescent="0.3">
      <c r="A16" s="103">
        <f>A13+7</f>
        <v>41048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 t="s">
        <v>17</v>
      </c>
      <c r="Q16" s="168" t="s">
        <v>17</v>
      </c>
      <c r="R16" s="168"/>
      <c r="S16" s="168"/>
      <c r="T16" s="168"/>
      <c r="U16" s="168"/>
      <c r="V16" s="168"/>
      <c r="W16" s="168"/>
      <c r="X16" s="264" t="s">
        <v>459</v>
      </c>
    </row>
    <row r="17" spans="1:24" s="1" customFormat="1" ht="16.5" customHeight="1" thickBot="1" x14ac:dyDescent="0.3">
      <c r="A17" s="103">
        <f>A14+7</f>
        <v>41049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 t="s">
        <v>17</v>
      </c>
      <c r="U17" s="168" t="s">
        <v>17</v>
      </c>
      <c r="V17" s="168"/>
      <c r="W17" s="168"/>
      <c r="X17" s="264" t="s">
        <v>464</v>
      </c>
    </row>
    <row r="18" spans="1:24" s="1" customFormat="1" ht="16.5" customHeight="1" thickBot="1" x14ac:dyDescent="0.3">
      <c r="A18" s="103">
        <f>A16+7</f>
        <v>41055</v>
      </c>
      <c r="B18" s="156">
        <f t="shared" si="0"/>
        <v>6</v>
      </c>
      <c r="C18" s="156" t="str">
        <f t="shared" si="1"/>
        <v>Sa</v>
      </c>
      <c r="D18" s="168"/>
      <c r="E18" s="222"/>
      <c r="F18" s="168"/>
      <c r="G18" s="168"/>
      <c r="H18" s="168"/>
      <c r="I18" s="222"/>
      <c r="J18" s="222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65" t="s">
        <v>460</v>
      </c>
    </row>
    <row r="19" spans="1:24" s="1" customFormat="1" ht="16.5" customHeight="1" thickBot="1" x14ac:dyDescent="0.3">
      <c r="A19" s="103">
        <f>A17+7</f>
        <v>41056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66"/>
    </row>
    <row r="20" spans="1:24" s="1" customFormat="1" ht="16.5" customHeight="1" thickBot="1" x14ac:dyDescent="0.3">
      <c r="A20" s="103">
        <f>A18+7</f>
        <v>41062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23" t="s">
        <v>445</v>
      </c>
    </row>
    <row r="21" spans="1:24" s="1" customFormat="1" ht="16.5" customHeight="1" thickBot="1" x14ac:dyDescent="0.3">
      <c r="A21" s="103">
        <f>A19+7</f>
        <v>41063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23" t="s">
        <v>444</v>
      </c>
    </row>
    <row r="22" spans="1:24" s="1" customFormat="1" ht="16.5" customHeight="1" thickBot="1" x14ac:dyDescent="0.3">
      <c r="A22" s="234">
        <v>41067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30"/>
      <c r="Q22" s="230"/>
      <c r="R22" s="230"/>
      <c r="S22" s="230"/>
      <c r="T22" s="230"/>
      <c r="U22" s="230"/>
      <c r="V22" s="230"/>
      <c r="W22" s="230"/>
      <c r="X22" s="223" t="s">
        <v>147</v>
      </c>
    </row>
    <row r="23" spans="1:24" s="1" customFormat="1" ht="16.5" customHeight="1" thickBot="1" x14ac:dyDescent="0.3">
      <c r="A23" s="104">
        <f>A20+7</f>
        <v>41069</v>
      </c>
      <c r="B23" s="156">
        <f t="shared" si="0"/>
        <v>6</v>
      </c>
      <c r="C23" s="156" t="str">
        <f t="shared" si="1"/>
        <v>Sa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30"/>
      <c r="Q23" s="230"/>
      <c r="R23" s="230"/>
      <c r="S23" s="230"/>
      <c r="T23" s="230"/>
      <c r="U23" s="230"/>
      <c r="V23" s="230"/>
      <c r="W23" s="230"/>
      <c r="X23" s="223"/>
    </row>
    <row r="24" spans="1:24" s="1" customFormat="1" ht="16.5" customHeight="1" thickBot="1" x14ac:dyDescent="0.3">
      <c r="A24" s="104">
        <f>A21+7</f>
        <v>41070</v>
      </c>
      <c r="B24" s="156">
        <f t="shared" si="0"/>
        <v>7</v>
      </c>
      <c r="C24" s="156" t="str">
        <f t="shared" si="1"/>
        <v>So</v>
      </c>
      <c r="D24" s="168"/>
      <c r="E24" s="222"/>
      <c r="F24" s="168" t="s">
        <v>17</v>
      </c>
      <c r="G24" s="168" t="s">
        <v>17</v>
      </c>
      <c r="H24" s="168" t="s">
        <v>17</v>
      </c>
      <c r="I24" s="222"/>
      <c r="J24" s="222"/>
      <c r="K24" s="168"/>
      <c r="L24" s="168"/>
      <c r="M24" s="168" t="s">
        <v>17</v>
      </c>
      <c r="N24" s="168" t="s">
        <v>17</v>
      </c>
      <c r="O24" s="168"/>
      <c r="P24" s="230"/>
      <c r="Q24" s="230"/>
      <c r="R24" s="230"/>
      <c r="S24" s="230"/>
      <c r="T24" s="230"/>
      <c r="U24" s="230"/>
      <c r="V24" s="230"/>
      <c r="W24" s="230"/>
      <c r="X24" s="223"/>
    </row>
    <row r="25" spans="1:24" s="1" customFormat="1" ht="16.5" customHeight="1" thickBot="1" x14ac:dyDescent="0.3">
      <c r="A25" s="104">
        <f t="shared" ref="A25:A58" si="2">A23+7</f>
        <v>41076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 t="s">
        <v>19</v>
      </c>
      <c r="I25" s="168" t="s">
        <v>19</v>
      </c>
      <c r="J25" s="168" t="s">
        <v>19</v>
      </c>
      <c r="K25" s="168"/>
      <c r="L25" s="168"/>
      <c r="M25" s="168"/>
      <c r="N25" s="168"/>
      <c r="O25" s="168"/>
      <c r="P25" s="57" t="s">
        <v>19</v>
      </c>
      <c r="Q25" s="57" t="s">
        <v>19</v>
      </c>
      <c r="R25" s="57"/>
      <c r="S25" s="57"/>
      <c r="T25" s="57"/>
      <c r="U25" s="57"/>
      <c r="V25" s="57" t="s">
        <v>19</v>
      </c>
      <c r="W25" s="57"/>
      <c r="X25" s="226"/>
    </row>
    <row r="26" spans="1:24" s="1" customFormat="1" ht="16.5" customHeight="1" thickBot="1" x14ac:dyDescent="0.3">
      <c r="A26" s="104">
        <f t="shared" si="2"/>
        <v>41077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 t="s">
        <v>19</v>
      </c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23"/>
    </row>
    <row r="27" spans="1:24" s="1" customFormat="1" ht="16.5" customHeight="1" thickBot="1" x14ac:dyDescent="0.3">
      <c r="A27" s="104">
        <f>A25+7</f>
        <v>41083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 t="s">
        <v>19</v>
      </c>
      <c r="I27" s="168" t="s">
        <v>19</v>
      </c>
      <c r="J27" s="168" t="s">
        <v>19</v>
      </c>
      <c r="K27" s="168"/>
      <c r="L27" s="168"/>
      <c r="M27" s="168"/>
      <c r="N27" s="168"/>
      <c r="O27" s="168"/>
      <c r="P27" s="57"/>
      <c r="Q27" s="57"/>
      <c r="R27" s="57" t="s">
        <v>19</v>
      </c>
      <c r="S27" s="57" t="s">
        <v>19</v>
      </c>
      <c r="T27" s="57"/>
      <c r="U27" s="57"/>
      <c r="V27" s="57" t="s">
        <v>19</v>
      </c>
      <c r="W27" s="57"/>
      <c r="X27" s="223"/>
    </row>
    <row r="28" spans="1:24" s="1" customFormat="1" ht="16.5" customHeight="1" thickBot="1" x14ac:dyDescent="0.3">
      <c r="A28" s="104">
        <f>A26+7</f>
        <v>41084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 t="s">
        <v>19</v>
      </c>
      <c r="X28" s="267"/>
    </row>
    <row r="29" spans="1:24" s="1" customFormat="1" ht="16.5" customHeight="1" thickBot="1" x14ac:dyDescent="0.3">
      <c r="A29" s="104">
        <f t="shared" si="2"/>
        <v>41090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 t="s">
        <v>19</v>
      </c>
      <c r="I29" s="168" t="s">
        <v>19</v>
      </c>
      <c r="J29" s="168" t="s">
        <v>19</v>
      </c>
      <c r="K29" s="168"/>
      <c r="L29" s="168"/>
      <c r="M29" s="168"/>
      <c r="N29" s="168"/>
      <c r="O29" s="423" t="s">
        <v>140</v>
      </c>
      <c r="P29" s="57" t="s">
        <v>19</v>
      </c>
      <c r="Q29" s="57" t="s">
        <v>19</v>
      </c>
      <c r="R29" s="57"/>
      <c r="S29" s="57"/>
      <c r="T29" s="57"/>
      <c r="U29" s="57"/>
      <c r="V29" s="57"/>
      <c r="W29" s="101"/>
      <c r="X29" s="267"/>
    </row>
    <row r="30" spans="1:24" s="1" customFormat="1" ht="16.5" customHeight="1" thickBot="1" x14ac:dyDescent="0.3">
      <c r="A30" s="104">
        <f t="shared" si="2"/>
        <v>41091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50"/>
      <c r="P30" s="57"/>
      <c r="Q30" s="57"/>
      <c r="R30" s="57"/>
      <c r="S30" s="57"/>
      <c r="T30" s="57" t="s">
        <v>19</v>
      </c>
      <c r="U30" s="57" t="s">
        <v>19</v>
      </c>
      <c r="V30" s="57"/>
      <c r="W30" s="101"/>
      <c r="X30" s="268"/>
    </row>
    <row r="31" spans="1:24" s="1" customFormat="1" ht="16.5" customHeight="1" thickBot="1" x14ac:dyDescent="0.3">
      <c r="A31" s="104">
        <f t="shared" si="2"/>
        <v>41097</v>
      </c>
      <c r="B31" s="156">
        <f t="shared" si="0"/>
        <v>6</v>
      </c>
      <c r="C31" s="156" t="str">
        <f t="shared" si="1"/>
        <v>Sa</v>
      </c>
      <c r="D31" s="168"/>
      <c r="E31" s="222" t="s">
        <v>19</v>
      </c>
      <c r="F31" s="168"/>
      <c r="G31" s="168"/>
      <c r="H31" s="168"/>
      <c r="I31" s="222"/>
      <c r="J31" s="222" t="s">
        <v>19</v>
      </c>
      <c r="K31" s="168"/>
      <c r="L31" s="168"/>
      <c r="M31" s="168"/>
      <c r="N31" s="168"/>
      <c r="O31" s="168"/>
      <c r="P31" s="57"/>
      <c r="Q31" s="57"/>
      <c r="R31" s="57" t="s">
        <v>19</v>
      </c>
      <c r="S31" s="57" t="s">
        <v>19</v>
      </c>
      <c r="T31" s="57"/>
      <c r="U31" s="57"/>
      <c r="V31" s="57" t="s">
        <v>19</v>
      </c>
      <c r="W31" s="101"/>
      <c r="X31" s="269" t="s">
        <v>479</v>
      </c>
    </row>
    <row r="32" spans="1:24" s="1" customFormat="1" ht="16.5" customHeight="1" thickBot="1" x14ac:dyDescent="0.3">
      <c r="A32" s="104">
        <f t="shared" si="2"/>
        <v>41098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101" t="s">
        <v>19</v>
      </c>
      <c r="X32" s="268"/>
    </row>
    <row r="33" spans="1:24" s="1" customFormat="1" ht="16.5" customHeight="1" thickBot="1" x14ac:dyDescent="0.3">
      <c r="A33" s="104">
        <f t="shared" si="2"/>
        <v>41104</v>
      </c>
      <c r="B33" s="156">
        <f t="shared" si="0"/>
        <v>6</v>
      </c>
      <c r="C33" s="156" t="str">
        <f t="shared" si="1"/>
        <v>Sa</v>
      </c>
      <c r="D33" s="168"/>
      <c r="E33" s="222"/>
      <c r="F33" s="168"/>
      <c r="G33" s="168"/>
      <c r="H33" s="168"/>
      <c r="I33" s="222"/>
      <c r="J33" s="222"/>
      <c r="K33" s="168"/>
      <c r="L33" s="168"/>
      <c r="M33" s="381" t="s">
        <v>140</v>
      </c>
      <c r="N33" s="411"/>
      <c r="O33" s="168"/>
      <c r="P33" s="381" t="s">
        <v>140</v>
      </c>
      <c r="Q33" s="411"/>
      <c r="R33" s="227" t="s">
        <v>19</v>
      </c>
      <c r="S33" s="227" t="s">
        <v>19</v>
      </c>
      <c r="T33" s="168"/>
      <c r="U33" s="168"/>
      <c r="V33" s="57" t="s">
        <v>19</v>
      </c>
      <c r="W33" s="101"/>
      <c r="X33" s="269" t="s">
        <v>478</v>
      </c>
    </row>
    <row r="34" spans="1:24" s="1" customFormat="1" ht="16.5" customHeight="1" thickBot="1" x14ac:dyDescent="0.3">
      <c r="A34" s="104">
        <f t="shared" si="2"/>
        <v>41105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222"/>
      <c r="J34" s="222"/>
      <c r="K34" s="168" t="s">
        <v>19</v>
      </c>
      <c r="L34" s="168" t="s">
        <v>19</v>
      </c>
      <c r="M34" s="412"/>
      <c r="N34" s="413"/>
      <c r="O34" s="168"/>
      <c r="P34" s="412"/>
      <c r="Q34" s="413"/>
      <c r="R34" s="168"/>
      <c r="S34" s="168"/>
      <c r="T34" s="168"/>
      <c r="U34" s="168"/>
      <c r="V34" s="57"/>
      <c r="W34" s="101" t="s">
        <v>19</v>
      </c>
      <c r="X34" s="268"/>
    </row>
    <row r="35" spans="1:24" s="1" customFormat="1" ht="16.5" customHeight="1" thickBot="1" x14ac:dyDescent="0.3">
      <c r="A35" s="104">
        <f t="shared" si="2"/>
        <v>41111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489" t="s">
        <v>140</v>
      </c>
      <c r="U35" s="490"/>
      <c r="V35" s="168"/>
      <c r="W35" s="199"/>
      <c r="X35" s="269" t="s">
        <v>477</v>
      </c>
    </row>
    <row r="36" spans="1:24" s="1" customFormat="1" ht="16.5" customHeight="1" thickBot="1" x14ac:dyDescent="0.3">
      <c r="A36" s="104">
        <f t="shared" si="2"/>
        <v>41112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/>
      <c r="K36" s="168" t="s">
        <v>19</v>
      </c>
      <c r="L36" s="168" t="s">
        <v>19</v>
      </c>
      <c r="M36" s="168" t="s">
        <v>19</v>
      </c>
      <c r="N36" s="168" t="s">
        <v>19</v>
      </c>
      <c r="O36" s="168"/>
      <c r="P36" s="168"/>
      <c r="Q36" s="168"/>
      <c r="R36" s="168"/>
      <c r="S36" s="168"/>
      <c r="T36" s="491"/>
      <c r="U36" s="492"/>
      <c r="V36" s="168"/>
      <c r="W36" s="199"/>
      <c r="X36" s="268"/>
    </row>
    <row r="37" spans="1:24" s="1" customFormat="1" ht="16.5" customHeight="1" thickBot="1" x14ac:dyDescent="0.3">
      <c r="A37" s="104">
        <f t="shared" si="2"/>
        <v>41118</v>
      </c>
      <c r="B37" s="156">
        <f t="shared" si="0"/>
        <v>6</v>
      </c>
      <c r="C37" s="156" t="str">
        <f t="shared" si="1"/>
        <v>Sa</v>
      </c>
      <c r="D37" s="168"/>
      <c r="E37" s="222"/>
      <c r="F37" s="168"/>
      <c r="G37" s="168"/>
      <c r="H37" s="168"/>
      <c r="I37" s="222"/>
      <c r="J37" s="222"/>
      <c r="K37" s="168"/>
      <c r="L37" s="168"/>
      <c r="M37" s="168"/>
      <c r="N37" s="168"/>
      <c r="O37" s="423" t="s">
        <v>22</v>
      </c>
      <c r="P37" s="161"/>
      <c r="Q37" s="161"/>
      <c r="R37" s="161"/>
      <c r="S37" s="161"/>
      <c r="T37" s="161"/>
      <c r="U37" s="161"/>
      <c r="V37" s="161"/>
      <c r="W37" s="165"/>
      <c r="X37" s="269" t="s">
        <v>462</v>
      </c>
    </row>
    <row r="38" spans="1:24" s="1" customFormat="1" ht="16.5" customHeight="1" thickBot="1" x14ac:dyDescent="0.3">
      <c r="A38" s="104">
        <f t="shared" si="2"/>
        <v>41119</v>
      </c>
      <c r="B38" s="156">
        <f t="shared" si="0"/>
        <v>7</v>
      </c>
      <c r="C38" s="172" t="str">
        <f t="shared" si="1"/>
        <v>So</v>
      </c>
      <c r="D38" s="260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50"/>
      <c r="P38" s="161"/>
      <c r="Q38" s="161"/>
      <c r="R38" s="161"/>
      <c r="S38" s="161"/>
      <c r="T38" s="161"/>
      <c r="U38" s="161"/>
      <c r="V38" s="161"/>
      <c r="W38" s="165"/>
      <c r="X38" s="269"/>
    </row>
    <row r="39" spans="1:24" s="1" customFormat="1" ht="16.5" customHeight="1" thickBot="1" x14ac:dyDescent="0.3">
      <c r="A39" s="104">
        <f t="shared" si="2"/>
        <v>41125</v>
      </c>
      <c r="B39" s="156">
        <f t="shared" si="0"/>
        <v>6</v>
      </c>
      <c r="C39" s="156" t="str">
        <f t="shared" si="1"/>
        <v>Sa</v>
      </c>
      <c r="D39" s="168" t="s">
        <v>19</v>
      </c>
      <c r="E39" s="222"/>
      <c r="F39" s="168"/>
      <c r="G39" s="168"/>
      <c r="H39" s="168" t="s">
        <v>19</v>
      </c>
      <c r="I39" s="136"/>
      <c r="J39" s="222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5"/>
      <c r="X39" s="267" t="s">
        <v>466</v>
      </c>
    </row>
    <row r="40" spans="1:24" s="1" customFormat="1" ht="16.5" customHeight="1" thickBot="1" x14ac:dyDescent="0.3">
      <c r="A40" s="104">
        <f t="shared" si="2"/>
        <v>41126</v>
      </c>
      <c r="B40" s="156">
        <f t="shared" si="0"/>
        <v>7</v>
      </c>
      <c r="C40" s="156" t="str">
        <f t="shared" si="1"/>
        <v>So</v>
      </c>
      <c r="D40" s="168" t="s">
        <v>19</v>
      </c>
      <c r="E40" s="222"/>
      <c r="F40" s="168"/>
      <c r="G40" s="168"/>
      <c r="H40" s="168" t="s">
        <v>19</v>
      </c>
      <c r="I40" s="222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5"/>
      <c r="X40" s="268" t="s">
        <v>461</v>
      </c>
    </row>
    <row r="41" spans="1:24" s="1" customFormat="1" ht="16.5" customHeight="1" thickBot="1" x14ac:dyDescent="0.3">
      <c r="A41" s="104">
        <f t="shared" si="2"/>
        <v>41132</v>
      </c>
      <c r="B41" s="156">
        <f t="shared" si="0"/>
        <v>6</v>
      </c>
      <c r="C41" s="156" t="str">
        <f t="shared" si="1"/>
        <v>Sa</v>
      </c>
      <c r="D41" s="199"/>
      <c r="E41" s="222" t="s">
        <v>163</v>
      </c>
      <c r="F41" s="261"/>
      <c r="G41" s="168"/>
      <c r="H41" s="199"/>
      <c r="I41" s="222" t="s">
        <v>163</v>
      </c>
      <c r="J41" s="259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5"/>
      <c r="X41" s="268"/>
    </row>
    <row r="42" spans="1:24" s="1" customFormat="1" ht="16.5" customHeight="1" thickBot="1" x14ac:dyDescent="0.3">
      <c r="A42" s="104">
        <f t="shared" si="2"/>
        <v>41133</v>
      </c>
      <c r="B42" s="156">
        <f t="shared" si="0"/>
        <v>7</v>
      </c>
      <c r="C42" s="156" t="str">
        <f t="shared" si="1"/>
        <v>So</v>
      </c>
      <c r="D42" s="199"/>
      <c r="E42" s="262" t="s">
        <v>163</v>
      </c>
      <c r="F42" s="261"/>
      <c r="G42" s="168"/>
      <c r="H42" s="199"/>
      <c r="I42" s="262" t="s">
        <v>163</v>
      </c>
      <c r="J42" s="261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5"/>
      <c r="X42" s="267"/>
    </row>
    <row r="43" spans="1:24" s="1" customFormat="1" ht="16.5" customHeight="1" thickBot="1" x14ac:dyDescent="0.3">
      <c r="A43" s="104">
        <f t="shared" si="2"/>
        <v>41139</v>
      </c>
      <c r="B43" s="156">
        <f t="shared" si="0"/>
        <v>6</v>
      </c>
      <c r="C43" s="156" t="str">
        <f t="shared" si="1"/>
        <v>Sa</v>
      </c>
      <c r="D43" s="168"/>
      <c r="E43" s="262"/>
      <c r="F43" s="168"/>
      <c r="G43" s="168"/>
      <c r="H43" s="168"/>
      <c r="I43" s="262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5"/>
      <c r="X43" s="267" t="s">
        <v>463</v>
      </c>
    </row>
    <row r="44" spans="1:24" s="1" customFormat="1" ht="16.5" customHeight="1" thickBot="1" x14ac:dyDescent="0.3">
      <c r="A44" s="104">
        <f t="shared" si="2"/>
        <v>41140</v>
      </c>
      <c r="B44" s="156">
        <f t="shared" si="0"/>
        <v>7</v>
      </c>
      <c r="C44" s="156" t="str">
        <f t="shared" si="1"/>
        <v>So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268" t="s">
        <v>468</v>
      </c>
    </row>
    <row r="45" spans="1:24" s="1" customFormat="1" ht="16.5" customHeight="1" thickBot="1" x14ac:dyDescent="0.3">
      <c r="A45" s="104">
        <f t="shared" si="2"/>
        <v>41146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 t="s">
        <v>22</v>
      </c>
      <c r="W45" s="165"/>
      <c r="X45" s="268"/>
    </row>
    <row r="46" spans="1:24" s="1" customFormat="1" ht="16.5" customHeight="1" thickBot="1" x14ac:dyDescent="0.3">
      <c r="A46" s="104">
        <f t="shared" si="2"/>
        <v>41147</v>
      </c>
      <c r="B46" s="156">
        <f t="shared" si="0"/>
        <v>7</v>
      </c>
      <c r="C46" s="156" t="str">
        <f t="shared" si="1"/>
        <v>So</v>
      </c>
      <c r="D46" s="222"/>
      <c r="E46" s="168"/>
      <c r="F46" s="168"/>
      <c r="G46" s="168"/>
      <c r="H46" s="222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 t="s">
        <v>22</v>
      </c>
      <c r="W46" s="165"/>
      <c r="X46" s="267"/>
    </row>
    <row r="47" spans="1:24" s="1" customFormat="1" ht="16.5" customHeight="1" thickBot="1" x14ac:dyDescent="0.3">
      <c r="A47" s="104">
        <f t="shared" si="2"/>
        <v>41153</v>
      </c>
      <c r="B47" s="156">
        <f t="shared" si="0"/>
        <v>6</v>
      </c>
      <c r="C47" s="156" t="str">
        <f t="shared" si="1"/>
        <v>Sa</v>
      </c>
      <c r="D47" s="423" t="s">
        <v>22</v>
      </c>
      <c r="E47" s="261"/>
      <c r="F47" s="168"/>
      <c r="G47" s="199"/>
      <c r="H47" s="423" t="s">
        <v>22</v>
      </c>
      <c r="I47" s="261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67" t="s">
        <v>467</v>
      </c>
    </row>
    <row r="48" spans="1:24" s="1" customFormat="1" ht="16.5" customHeight="1" thickBot="1" x14ac:dyDescent="0.3">
      <c r="A48" s="104">
        <f t="shared" si="2"/>
        <v>41154</v>
      </c>
      <c r="B48" s="156">
        <f t="shared" si="0"/>
        <v>7</v>
      </c>
      <c r="C48" s="156" t="str">
        <f t="shared" si="1"/>
        <v>So</v>
      </c>
      <c r="D48" s="450"/>
      <c r="E48" s="261"/>
      <c r="F48" s="168"/>
      <c r="G48" s="199"/>
      <c r="H48" s="450"/>
      <c r="I48" s="261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5"/>
      <c r="X48" s="268"/>
    </row>
    <row r="49" spans="1:24" s="1" customFormat="1" ht="16.5" customHeight="1" thickBot="1" x14ac:dyDescent="0.3">
      <c r="A49" s="104">
        <f t="shared" si="2"/>
        <v>41160</v>
      </c>
      <c r="B49" s="156">
        <f t="shared" si="0"/>
        <v>6</v>
      </c>
      <c r="C49" s="156" t="str">
        <f t="shared" si="1"/>
        <v>Sa</v>
      </c>
      <c r="D49" s="263"/>
      <c r="E49" s="168"/>
      <c r="F49" s="168"/>
      <c r="G49" s="168"/>
      <c r="H49" s="262"/>
      <c r="I49" s="168"/>
      <c r="J49" s="168"/>
      <c r="K49" s="168"/>
      <c r="L49" s="168"/>
      <c r="M49" s="168"/>
      <c r="N49" s="199"/>
      <c r="O49" s="168"/>
      <c r="P49" s="489" t="s">
        <v>22</v>
      </c>
      <c r="Q49" s="490"/>
      <c r="R49" s="161"/>
      <c r="S49" s="161"/>
      <c r="T49" s="161"/>
      <c r="U49" s="161"/>
      <c r="V49" s="161"/>
      <c r="W49" s="165"/>
      <c r="X49" s="267" t="s">
        <v>469</v>
      </c>
    </row>
    <row r="50" spans="1:24" s="1" customFormat="1" ht="16.5" customHeight="1" thickBot="1" x14ac:dyDescent="0.3">
      <c r="A50" s="104">
        <f t="shared" si="2"/>
        <v>41161</v>
      </c>
      <c r="B50" s="156">
        <f t="shared" si="0"/>
        <v>7</v>
      </c>
      <c r="C50" s="156" t="str">
        <f t="shared" si="1"/>
        <v>So</v>
      </c>
      <c r="D50" s="261"/>
      <c r="E50" s="261"/>
      <c r="F50" s="168"/>
      <c r="G50" s="168"/>
      <c r="H50" s="168"/>
      <c r="I50" s="168"/>
      <c r="J50" s="168"/>
      <c r="K50" s="168"/>
      <c r="L50" s="168"/>
      <c r="M50" s="168"/>
      <c r="N50" s="199"/>
      <c r="O50" s="168"/>
      <c r="P50" s="491"/>
      <c r="Q50" s="492"/>
      <c r="R50" s="161"/>
      <c r="S50" s="161"/>
      <c r="T50" s="161"/>
      <c r="U50" s="161"/>
      <c r="V50" s="161"/>
      <c r="W50" s="165"/>
      <c r="X50" s="269"/>
    </row>
    <row r="51" spans="1:24" s="1" customFormat="1" ht="16.5" customHeight="1" thickBot="1" x14ac:dyDescent="0.3">
      <c r="A51" s="104">
        <f t="shared" si="2"/>
        <v>41167</v>
      </c>
      <c r="B51" s="156">
        <f t="shared" si="0"/>
        <v>6</v>
      </c>
      <c r="C51" s="172" t="str">
        <f t="shared" si="1"/>
        <v>Sa</v>
      </c>
      <c r="D51" s="261"/>
      <c r="E51" s="261"/>
      <c r="F51" s="168"/>
      <c r="G51" s="168"/>
      <c r="H51" s="168"/>
      <c r="I51" s="168"/>
      <c r="J51" s="168"/>
      <c r="K51" s="168"/>
      <c r="L51" s="168"/>
      <c r="M51" s="489" t="s">
        <v>22</v>
      </c>
      <c r="N51" s="490"/>
      <c r="O51" s="199"/>
      <c r="P51" s="168"/>
      <c r="Q51" s="168"/>
      <c r="R51" s="168"/>
      <c r="S51" s="168"/>
      <c r="T51" s="489" t="s">
        <v>22</v>
      </c>
      <c r="U51" s="490"/>
      <c r="V51" s="168"/>
      <c r="W51" s="199"/>
      <c r="X51" s="267" t="s">
        <v>470</v>
      </c>
    </row>
    <row r="52" spans="1:24" s="1" customFormat="1" ht="16.5" customHeight="1" thickBot="1" x14ac:dyDescent="0.3">
      <c r="A52" s="104">
        <f t="shared" si="2"/>
        <v>41168</v>
      </c>
      <c r="B52" s="156">
        <f t="shared" si="0"/>
        <v>7</v>
      </c>
      <c r="C52" s="172" t="str">
        <f t="shared" si="1"/>
        <v>So</v>
      </c>
      <c r="D52" s="262"/>
      <c r="E52" s="168"/>
      <c r="F52" s="168"/>
      <c r="G52" s="168"/>
      <c r="H52" s="168"/>
      <c r="I52" s="168"/>
      <c r="J52" s="168"/>
      <c r="K52" s="168"/>
      <c r="L52" s="168"/>
      <c r="M52" s="491"/>
      <c r="N52" s="492"/>
      <c r="O52" s="199"/>
      <c r="P52" s="168"/>
      <c r="Q52" s="168"/>
      <c r="R52" s="168"/>
      <c r="S52" s="168"/>
      <c r="T52" s="491"/>
      <c r="U52" s="492"/>
      <c r="V52" s="168"/>
      <c r="W52" s="199"/>
      <c r="X52" s="268" t="s">
        <v>471</v>
      </c>
    </row>
    <row r="53" spans="1:24" s="1" customFormat="1" ht="16.5" customHeight="1" thickBot="1" x14ac:dyDescent="0.3">
      <c r="A53" s="104">
        <f t="shared" si="2"/>
        <v>41174</v>
      </c>
      <c r="B53" s="156">
        <f t="shared" si="0"/>
        <v>6</v>
      </c>
      <c r="C53" s="156" t="str">
        <f t="shared" si="1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101"/>
      <c r="O53" s="101"/>
      <c r="P53" s="168"/>
      <c r="Q53" s="168"/>
      <c r="R53" s="168"/>
      <c r="S53" s="168"/>
      <c r="T53" s="57"/>
      <c r="U53" s="57"/>
      <c r="V53" s="168"/>
      <c r="W53" s="199"/>
      <c r="X53" s="267" t="s">
        <v>472</v>
      </c>
    </row>
    <row r="54" spans="1:24" s="1" customFormat="1" ht="16.5" customHeight="1" thickBot="1" x14ac:dyDescent="0.3">
      <c r="A54" s="104">
        <f t="shared" si="2"/>
        <v>41175</v>
      </c>
      <c r="B54" s="156">
        <f t="shared" si="0"/>
        <v>7</v>
      </c>
      <c r="C54" s="156" t="str">
        <f t="shared" si="1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101"/>
      <c r="O54" s="101"/>
      <c r="P54" s="168"/>
      <c r="Q54" s="168"/>
      <c r="R54" s="168"/>
      <c r="S54" s="168"/>
      <c r="T54" s="57"/>
      <c r="U54" s="57"/>
      <c r="V54" s="168"/>
      <c r="W54" s="199"/>
      <c r="X54" s="269" t="s">
        <v>473</v>
      </c>
    </row>
    <row r="55" spans="1:24" s="1" customFormat="1" ht="16.5" customHeight="1" thickBot="1" x14ac:dyDescent="0.3">
      <c r="A55" s="104">
        <f t="shared" si="2"/>
        <v>41181</v>
      </c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489" t="s">
        <v>22</v>
      </c>
      <c r="S55" s="490"/>
      <c r="T55" s="57"/>
      <c r="U55" s="57"/>
      <c r="V55" s="57"/>
      <c r="W55" s="101"/>
      <c r="X55" s="267"/>
    </row>
    <row r="56" spans="1:24" s="1" customFormat="1" ht="16.5" customHeight="1" thickBot="1" x14ac:dyDescent="0.3">
      <c r="A56" s="104">
        <f t="shared" si="2"/>
        <v>41182</v>
      </c>
      <c r="B56" s="156">
        <f t="shared" si="0"/>
        <v>7</v>
      </c>
      <c r="C56" s="156" t="str">
        <f t="shared" si="1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491"/>
      <c r="S56" s="492"/>
      <c r="T56" s="57"/>
      <c r="U56" s="57"/>
      <c r="V56" s="57"/>
      <c r="W56" s="101"/>
      <c r="X56" s="269" t="s">
        <v>474</v>
      </c>
    </row>
    <row r="57" spans="1:24" s="1" customFormat="1" ht="16.5" customHeight="1" thickBot="1" x14ac:dyDescent="0.3">
      <c r="A57" s="104">
        <f t="shared" si="2"/>
        <v>41188</v>
      </c>
      <c r="B57" s="156">
        <f t="shared" si="0"/>
        <v>6</v>
      </c>
      <c r="C57" s="156" t="str">
        <f t="shared" si="1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101"/>
      <c r="X57" s="267" t="s">
        <v>475</v>
      </c>
    </row>
    <row r="58" spans="1:24" s="1" customFormat="1" ht="16.5" thickBot="1" x14ac:dyDescent="0.3">
      <c r="A58" s="103">
        <f t="shared" si="2"/>
        <v>41189</v>
      </c>
      <c r="B58" s="156">
        <f t="shared" si="0"/>
        <v>7</v>
      </c>
      <c r="C58" s="156" t="str">
        <f t="shared" si="1"/>
        <v>So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101"/>
      <c r="X58" s="268" t="s">
        <v>476</v>
      </c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5">
    <mergeCell ref="T51:U52"/>
    <mergeCell ref="M33:N34"/>
    <mergeCell ref="T4:U4"/>
    <mergeCell ref="T35:U36"/>
    <mergeCell ref="P33:Q34"/>
    <mergeCell ref="P49:Q50"/>
    <mergeCell ref="R55:S56"/>
    <mergeCell ref="D47:D48"/>
    <mergeCell ref="H47:H48"/>
    <mergeCell ref="O4:O5"/>
    <mergeCell ref="O29:O30"/>
    <mergeCell ref="O37:O38"/>
    <mergeCell ref="M51:N52"/>
    <mergeCell ref="P4:Q4"/>
    <mergeCell ref="R4:S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N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12" sqref="O12:V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432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433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40838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40839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40845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227"/>
      <c r="F8" s="57"/>
      <c r="G8" s="57"/>
      <c r="H8" s="57"/>
      <c r="I8" s="57"/>
      <c r="J8" s="57"/>
      <c r="K8" s="57"/>
      <c r="L8" s="57"/>
      <c r="M8" s="57"/>
      <c r="N8" s="57"/>
      <c r="O8" s="224" t="s">
        <v>434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40846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/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40852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40853</v>
      </c>
      <c r="B11" s="156">
        <f t="shared" si="0"/>
        <v>7</v>
      </c>
      <c r="C11" s="156" t="str">
        <f t="shared" si="1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40859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40860</v>
      </c>
      <c r="B13" s="156">
        <f t="shared" si="0"/>
        <v>7</v>
      </c>
      <c r="C13" s="156" t="str">
        <f t="shared" si="1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40866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40867</v>
      </c>
      <c r="B15" s="156">
        <f t="shared" si="0"/>
        <v>7</v>
      </c>
      <c r="C15" s="156" t="str">
        <f t="shared" si="1"/>
        <v>So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40873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40874</v>
      </c>
      <c r="B17" s="156">
        <f t="shared" si="0"/>
        <v>7</v>
      </c>
      <c r="C17" s="156" t="str">
        <f t="shared" si="1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40880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40881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40887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40888</v>
      </c>
      <c r="B21" s="156">
        <f t="shared" si="0"/>
        <v>7</v>
      </c>
      <c r="C21" s="156" t="str">
        <f t="shared" si="1"/>
        <v>So</v>
      </c>
      <c r="D21" s="57"/>
      <c r="E21" s="57"/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40894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40895</v>
      </c>
      <c r="B23" s="156">
        <f t="shared" si="0"/>
        <v>7</v>
      </c>
      <c r="C23" s="156" t="str">
        <f t="shared" si="1"/>
        <v>So</v>
      </c>
      <c r="D23" s="57"/>
      <c r="E23" s="227"/>
      <c r="F23" s="57"/>
      <c r="G23" s="57"/>
      <c r="H23" s="57"/>
      <c r="I23" s="57" t="s">
        <v>19</v>
      </c>
      <c r="J23" s="57" t="s">
        <v>19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40901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435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40902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40908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40909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40915</v>
      </c>
      <c r="B28" s="156">
        <f t="shared" si="0"/>
        <v>6</v>
      </c>
      <c r="C28" s="156" t="str">
        <f t="shared" si="1"/>
        <v>Sa</v>
      </c>
      <c r="D28" s="57" t="s">
        <v>19</v>
      </c>
      <c r="E28" s="227"/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40916</v>
      </c>
      <c r="B29" s="156">
        <f t="shared" si="0"/>
        <v>7</v>
      </c>
      <c r="C29" s="156" t="str">
        <f t="shared" si="1"/>
        <v>So</v>
      </c>
      <c r="D29" s="57"/>
      <c r="E29" s="227"/>
      <c r="F29" s="57" t="s">
        <v>17</v>
      </c>
      <c r="G29" s="57" t="s">
        <v>17</v>
      </c>
      <c r="H29" s="57" t="s">
        <v>17</v>
      </c>
      <c r="I29" s="57"/>
      <c r="J29" s="57"/>
      <c r="K29" s="57" t="s">
        <v>17</v>
      </c>
      <c r="L29" s="57" t="s">
        <v>17</v>
      </c>
      <c r="M29" s="57" t="s">
        <v>17</v>
      </c>
      <c r="N29" s="57" t="s">
        <v>17</v>
      </c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40922</v>
      </c>
      <c r="B30" s="156">
        <f t="shared" si="0"/>
        <v>6</v>
      </c>
      <c r="C30" s="156" t="str">
        <f t="shared" si="1"/>
        <v>Sa</v>
      </c>
      <c r="D30" s="57"/>
      <c r="E30" s="22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238" t="s">
        <v>380</v>
      </c>
    </row>
    <row r="31" spans="1:23" s="1" customFormat="1" ht="16.5" customHeight="1" thickBot="1" x14ac:dyDescent="0.3">
      <c r="A31" s="103">
        <f t="shared" si="2"/>
        <v>40923</v>
      </c>
      <c r="B31" s="156">
        <f t="shared" si="0"/>
        <v>7</v>
      </c>
      <c r="C31" s="156" t="str">
        <f t="shared" si="1"/>
        <v>So</v>
      </c>
      <c r="D31" s="57"/>
      <c r="E31" s="227"/>
      <c r="F31" s="57" t="s">
        <v>19</v>
      </c>
      <c r="G31" s="57" t="s">
        <v>19</v>
      </c>
      <c r="H31" s="57" t="s">
        <v>19</v>
      </c>
      <c r="I31" s="57"/>
      <c r="J31" s="57"/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238" t="s">
        <v>381</v>
      </c>
    </row>
    <row r="32" spans="1:23" s="1" customFormat="1" ht="16.5" customHeight="1" thickBot="1" x14ac:dyDescent="0.3">
      <c r="A32" s="103">
        <f t="shared" si="2"/>
        <v>40929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238"/>
    </row>
    <row r="33" spans="1:26" s="1" customFormat="1" ht="16.5" customHeight="1" thickBot="1" x14ac:dyDescent="0.3">
      <c r="A33" s="103">
        <f t="shared" si="2"/>
        <v>40930</v>
      </c>
      <c r="B33" s="156">
        <f t="shared" si="0"/>
        <v>7</v>
      </c>
      <c r="C33" s="156" t="str">
        <f t="shared" si="1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238"/>
    </row>
    <row r="34" spans="1:26" s="1" customFormat="1" ht="16.5" customHeight="1" thickBot="1" x14ac:dyDescent="0.3">
      <c r="A34" s="103">
        <f t="shared" si="2"/>
        <v>40936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238"/>
    </row>
    <row r="35" spans="1:26" s="1" customFormat="1" ht="16.5" customHeight="1" thickBot="1" x14ac:dyDescent="0.3">
      <c r="A35" s="103">
        <f t="shared" si="2"/>
        <v>40937</v>
      </c>
      <c r="B35" s="156">
        <f t="shared" si="0"/>
        <v>7</v>
      </c>
      <c r="C35" s="156" t="str">
        <f t="shared" si="1"/>
        <v>So</v>
      </c>
      <c r="D35" s="115"/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238"/>
    </row>
    <row r="36" spans="1:26" s="1" customFormat="1" ht="16.5" customHeight="1" thickBot="1" x14ac:dyDescent="0.3">
      <c r="A36" s="103">
        <f t="shared" si="2"/>
        <v>40943</v>
      </c>
      <c r="B36" s="156">
        <f t="shared" si="0"/>
        <v>6</v>
      </c>
      <c r="C36" s="156" t="str">
        <f t="shared" si="1"/>
        <v>Sa</v>
      </c>
      <c r="D36" s="240" t="s">
        <v>426</v>
      </c>
      <c r="E36" s="120"/>
      <c r="F36" s="57"/>
      <c r="G36" s="57"/>
      <c r="H36" s="57"/>
      <c r="I36" s="22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238"/>
    </row>
    <row r="37" spans="1:26" s="1" customFormat="1" ht="16.5" customHeight="1" thickBot="1" x14ac:dyDescent="0.3">
      <c r="A37" s="103">
        <f t="shared" si="2"/>
        <v>40944</v>
      </c>
      <c r="B37" s="156">
        <f t="shared" si="0"/>
        <v>7</v>
      </c>
      <c r="C37" s="156" t="str">
        <f t="shared" si="1"/>
        <v>So</v>
      </c>
      <c r="D37" s="241" t="s">
        <v>163</v>
      </c>
      <c r="E37" s="120"/>
      <c r="F37" s="57" t="s">
        <v>19</v>
      </c>
      <c r="G37" s="57" t="s">
        <v>19</v>
      </c>
      <c r="H37" s="57" t="s">
        <v>19</v>
      </c>
      <c r="I37" s="57"/>
      <c r="J37" s="57"/>
      <c r="K37" s="57" t="s">
        <v>19</v>
      </c>
      <c r="L37" s="57" t="s">
        <v>19</v>
      </c>
      <c r="M37" s="57" t="s">
        <v>19</v>
      </c>
      <c r="N37" s="57" t="s">
        <v>19</v>
      </c>
      <c r="O37" s="57"/>
      <c r="P37" s="57"/>
      <c r="Q37" s="57"/>
      <c r="R37" s="57"/>
      <c r="S37" s="57"/>
      <c r="T37" s="57"/>
      <c r="U37" s="57"/>
      <c r="V37" s="57" t="s">
        <v>19</v>
      </c>
      <c r="W37" s="238"/>
    </row>
    <row r="38" spans="1:26" s="1" customFormat="1" ht="16.5" customHeight="1" thickBot="1" x14ac:dyDescent="0.3">
      <c r="A38" s="103">
        <f t="shared" si="2"/>
        <v>40950</v>
      </c>
      <c r="B38" s="156">
        <f t="shared" si="0"/>
        <v>6</v>
      </c>
      <c r="C38" s="156" t="str">
        <f t="shared" si="1"/>
        <v>Sa</v>
      </c>
      <c r="D38" s="113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489" t="s">
        <v>140</v>
      </c>
      <c r="P38" s="490"/>
      <c r="Q38" s="57"/>
      <c r="R38" s="57"/>
      <c r="S38" s="493" t="s">
        <v>140</v>
      </c>
      <c r="T38" s="494"/>
      <c r="U38" s="57"/>
      <c r="V38" s="57"/>
      <c r="W38" s="238" t="s">
        <v>408</v>
      </c>
    </row>
    <row r="39" spans="1:26" s="1" customFormat="1" ht="16.5" customHeight="1" thickBot="1" x14ac:dyDescent="0.3">
      <c r="A39" s="103">
        <f t="shared" si="2"/>
        <v>40951</v>
      </c>
      <c r="B39" s="156">
        <f t="shared" si="0"/>
        <v>7</v>
      </c>
      <c r="C39" s="156" t="str">
        <f t="shared" si="1"/>
        <v>So</v>
      </c>
      <c r="E39" s="57"/>
      <c r="F39" s="57"/>
      <c r="G39" s="227"/>
      <c r="H39" s="227"/>
      <c r="I39" s="227"/>
      <c r="J39" s="227"/>
      <c r="K39" s="227"/>
      <c r="L39" s="227"/>
      <c r="M39" s="227"/>
      <c r="N39" s="227"/>
      <c r="O39" s="491"/>
      <c r="P39" s="492"/>
      <c r="Q39" s="57"/>
      <c r="R39" s="57"/>
      <c r="S39" s="495"/>
      <c r="T39" s="496"/>
      <c r="U39" s="57"/>
      <c r="V39" s="57"/>
      <c r="W39" s="238"/>
    </row>
    <row r="40" spans="1:26" s="1" customFormat="1" ht="16.5" customHeight="1" thickBot="1" x14ac:dyDescent="0.3">
      <c r="A40" s="103">
        <f t="shared" si="2"/>
        <v>40957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24" t="s">
        <v>415</v>
      </c>
      <c r="P40" s="127"/>
      <c r="Q40" s="127"/>
      <c r="R40" s="127"/>
      <c r="S40" s="127"/>
      <c r="T40" s="127"/>
      <c r="U40" s="127"/>
      <c r="V40" s="127"/>
      <c r="W40" s="238"/>
    </row>
    <row r="41" spans="1:26" s="1" customFormat="1" ht="16.5" customHeight="1" thickBot="1" x14ac:dyDescent="0.3">
      <c r="A41" s="103">
        <f t="shared" si="2"/>
        <v>40958</v>
      </c>
      <c r="B41" s="156">
        <f t="shared" si="0"/>
        <v>7</v>
      </c>
      <c r="C41" s="156" t="str">
        <f t="shared" si="1"/>
        <v>So</v>
      </c>
      <c r="D41" s="57"/>
      <c r="E41" s="115"/>
      <c r="F41" s="57"/>
      <c r="G41" s="57"/>
      <c r="H41" s="57"/>
      <c r="I41" s="57"/>
      <c r="J41" s="57"/>
      <c r="K41" s="57"/>
      <c r="L41" s="57"/>
      <c r="M41" s="57"/>
      <c r="N41" s="57"/>
      <c r="O41" s="224" t="s">
        <v>416</v>
      </c>
      <c r="P41" s="127"/>
      <c r="Q41" s="127"/>
      <c r="R41" s="127"/>
      <c r="S41" s="127"/>
      <c r="T41" s="127"/>
      <c r="U41" s="127"/>
      <c r="V41" s="127"/>
      <c r="W41" s="238"/>
    </row>
    <row r="42" spans="1:26" s="1" customFormat="1" ht="16.5" customHeight="1" thickBot="1" x14ac:dyDescent="0.3">
      <c r="A42" s="103">
        <f t="shared" si="2"/>
        <v>40964</v>
      </c>
      <c r="B42" s="156">
        <f t="shared" si="0"/>
        <v>6</v>
      </c>
      <c r="C42" s="156" t="str">
        <f t="shared" si="1"/>
        <v>Sa</v>
      </c>
      <c r="D42" s="101" t="s">
        <v>19</v>
      </c>
      <c r="E42" s="115" t="s">
        <v>163</v>
      </c>
      <c r="F42" s="120"/>
      <c r="G42" s="57"/>
      <c r="H42" s="57"/>
      <c r="I42" s="57"/>
      <c r="J42" s="57"/>
      <c r="K42" s="57"/>
      <c r="L42" s="57"/>
      <c r="M42" s="57"/>
      <c r="N42" s="57"/>
      <c r="O42" s="127"/>
      <c r="P42" s="127"/>
      <c r="Q42" s="127"/>
      <c r="R42" s="127"/>
      <c r="S42" s="127"/>
      <c r="T42" s="127"/>
      <c r="U42" s="127"/>
      <c r="V42" s="127"/>
      <c r="W42" s="238"/>
    </row>
    <row r="43" spans="1:26" s="1" customFormat="1" ht="16.5" customHeight="1" thickBot="1" x14ac:dyDescent="0.3">
      <c r="A43" s="103">
        <f t="shared" si="2"/>
        <v>40965</v>
      </c>
      <c r="B43" s="156">
        <f t="shared" si="0"/>
        <v>7</v>
      </c>
      <c r="C43" s="156" t="str">
        <f t="shared" si="1"/>
        <v>So</v>
      </c>
      <c r="D43" s="101"/>
      <c r="E43" s="113" t="s">
        <v>163</v>
      </c>
      <c r="F43" s="120"/>
      <c r="G43" s="57"/>
      <c r="H43" s="57"/>
      <c r="I43" s="115"/>
      <c r="J43" s="57"/>
      <c r="K43" s="57"/>
      <c r="L43" s="57"/>
      <c r="M43" s="57"/>
      <c r="N43" s="57"/>
      <c r="O43" s="127"/>
      <c r="P43" s="127"/>
      <c r="Q43" s="127"/>
      <c r="R43" s="127"/>
      <c r="S43" s="127"/>
      <c r="T43" s="127"/>
      <c r="U43" s="127"/>
      <c r="V43" s="127"/>
      <c r="W43" s="238"/>
    </row>
    <row r="44" spans="1:26" s="1" customFormat="1" ht="16.5" customHeight="1" thickBot="1" x14ac:dyDescent="0.3">
      <c r="A44" s="103">
        <f t="shared" si="2"/>
        <v>40971</v>
      </c>
      <c r="B44" s="156">
        <f t="shared" si="0"/>
        <v>6</v>
      </c>
      <c r="C44" s="172" t="str">
        <f t="shared" si="1"/>
        <v>Sa</v>
      </c>
      <c r="D44" s="57"/>
      <c r="E44" s="113"/>
      <c r="F44" s="57"/>
      <c r="G44" s="57"/>
      <c r="H44" s="101"/>
      <c r="I44" s="115" t="s">
        <v>22</v>
      </c>
      <c r="J44" s="120"/>
      <c r="K44" s="57"/>
      <c r="L44" s="57"/>
      <c r="M44" s="57"/>
      <c r="N44" s="57"/>
      <c r="O44" s="57"/>
      <c r="P44" s="57"/>
      <c r="Q44" s="493" t="s">
        <v>140</v>
      </c>
      <c r="R44" s="494"/>
      <c r="S44" s="57"/>
      <c r="T44" s="57"/>
      <c r="U44" s="57"/>
      <c r="V44" s="57"/>
      <c r="W44" s="239" t="s">
        <v>396</v>
      </c>
      <c r="Z44" s="1" t="s">
        <v>23</v>
      </c>
    </row>
    <row r="45" spans="1:26" s="1" customFormat="1" ht="16.5" customHeight="1" thickBot="1" x14ac:dyDescent="0.3">
      <c r="A45" s="103">
        <f t="shared" si="2"/>
        <v>40972</v>
      </c>
      <c r="B45" s="156">
        <f t="shared" si="0"/>
        <v>7</v>
      </c>
      <c r="C45" s="172" t="str">
        <f t="shared" si="1"/>
        <v>So</v>
      </c>
      <c r="D45" s="115"/>
      <c r="E45" s="57"/>
      <c r="F45" s="57"/>
      <c r="G45" s="57"/>
      <c r="H45" s="101"/>
      <c r="I45" s="113" t="s">
        <v>22</v>
      </c>
      <c r="J45" s="120"/>
      <c r="K45" s="57"/>
      <c r="L45" s="57"/>
      <c r="M45" s="57"/>
      <c r="N45" s="57"/>
      <c r="O45" s="57"/>
      <c r="P45" s="57"/>
      <c r="Q45" s="495"/>
      <c r="R45" s="496"/>
      <c r="S45" s="57"/>
      <c r="T45" s="57"/>
      <c r="U45" s="57"/>
      <c r="V45" s="57"/>
      <c r="W45" s="242" t="s">
        <v>396</v>
      </c>
    </row>
    <row r="46" spans="1:26" s="1" customFormat="1" ht="16.5" customHeight="1" thickBot="1" x14ac:dyDescent="0.3">
      <c r="A46" s="103">
        <f t="shared" si="2"/>
        <v>40978</v>
      </c>
      <c r="B46" s="156">
        <f t="shared" si="0"/>
        <v>6</v>
      </c>
      <c r="C46" s="156" t="str">
        <f t="shared" si="1"/>
        <v>Sa</v>
      </c>
      <c r="D46" s="115" t="s">
        <v>22</v>
      </c>
      <c r="E46" s="120"/>
      <c r="F46" s="57"/>
      <c r="G46" s="57"/>
      <c r="H46" s="57"/>
      <c r="I46" s="11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39" t="s">
        <v>436</v>
      </c>
    </row>
    <row r="47" spans="1:26" s="1" customFormat="1" ht="16.5" customHeight="1" thickBot="1" x14ac:dyDescent="0.3">
      <c r="A47" s="103">
        <f t="shared" si="2"/>
        <v>40979</v>
      </c>
      <c r="B47" s="156">
        <f t="shared" si="0"/>
        <v>7</v>
      </c>
      <c r="C47" s="156" t="str">
        <f t="shared" si="1"/>
        <v>So</v>
      </c>
      <c r="D47" s="113" t="s">
        <v>22</v>
      </c>
      <c r="E47" s="12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38" t="s">
        <v>437</v>
      </c>
    </row>
    <row r="48" spans="1:26" s="1" customFormat="1" ht="16.5" customHeight="1" thickBot="1" x14ac:dyDescent="0.3">
      <c r="A48" s="103">
        <f t="shared" si="2"/>
        <v>40985</v>
      </c>
      <c r="B48" s="156">
        <f t="shared" si="0"/>
        <v>6</v>
      </c>
      <c r="C48" s="156" t="str">
        <f t="shared" si="1"/>
        <v>Sa</v>
      </c>
      <c r="D48" s="113"/>
      <c r="E48" s="57"/>
      <c r="F48" s="57"/>
      <c r="G48" s="57"/>
      <c r="H48" s="57"/>
      <c r="I48" s="57"/>
      <c r="J48" s="57"/>
      <c r="K48" s="57"/>
      <c r="L48" s="57"/>
      <c r="M48" s="115" t="s">
        <v>22</v>
      </c>
      <c r="N48" s="57"/>
      <c r="O48" s="57"/>
      <c r="P48" s="57"/>
      <c r="Q48" s="57"/>
      <c r="R48" s="57"/>
      <c r="S48" s="489" t="s">
        <v>22</v>
      </c>
      <c r="T48" s="490"/>
      <c r="U48" s="57"/>
      <c r="V48" s="57"/>
      <c r="W48" s="242" t="s">
        <v>438</v>
      </c>
    </row>
    <row r="49" spans="1:23" s="1" customFormat="1" ht="16.5" customHeight="1" thickBot="1" x14ac:dyDescent="0.3">
      <c r="A49" s="103">
        <f t="shared" si="2"/>
        <v>40986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113" t="s">
        <v>22</v>
      </c>
      <c r="N49" s="57"/>
      <c r="O49" s="57"/>
      <c r="P49" s="57"/>
      <c r="Q49" s="57"/>
      <c r="R49" s="57"/>
      <c r="S49" s="491"/>
      <c r="T49" s="492"/>
      <c r="U49" s="57"/>
      <c r="V49" s="57"/>
      <c r="W49" s="238"/>
    </row>
    <row r="50" spans="1:23" s="1" customFormat="1" ht="16.5" customHeight="1" thickBot="1" x14ac:dyDescent="0.3">
      <c r="A50" s="103">
        <f t="shared" si="2"/>
        <v>40992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489" t="s">
        <v>22</v>
      </c>
      <c r="P50" s="490"/>
      <c r="Q50" s="57"/>
      <c r="R50" s="57"/>
      <c r="S50" s="57"/>
      <c r="T50" s="57"/>
      <c r="U50" s="57"/>
      <c r="V50" s="57"/>
      <c r="W50" s="238" t="s">
        <v>439</v>
      </c>
    </row>
    <row r="51" spans="1:23" s="1" customFormat="1" ht="16.5" customHeight="1" thickBot="1" x14ac:dyDescent="0.3">
      <c r="A51" s="103">
        <f t="shared" si="2"/>
        <v>40993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491"/>
      <c r="P51" s="492"/>
      <c r="Q51" s="57"/>
      <c r="R51" s="57"/>
      <c r="S51" s="57"/>
      <c r="T51" s="57"/>
      <c r="U51" s="57"/>
      <c r="V51" s="57"/>
      <c r="W51" s="238" t="s">
        <v>440</v>
      </c>
    </row>
    <row r="52" spans="1:23" s="1" customFormat="1" ht="16.5" customHeight="1" thickBot="1" x14ac:dyDescent="0.3">
      <c r="A52" s="103">
        <f t="shared" si="2"/>
        <v>40999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89" t="s">
        <v>22</v>
      </c>
      <c r="R52" s="490"/>
      <c r="S52" s="57"/>
      <c r="T52" s="57"/>
      <c r="U52" s="57"/>
      <c r="V52" s="57"/>
      <c r="W52" s="242" t="s">
        <v>441</v>
      </c>
    </row>
    <row r="53" spans="1:23" s="1" customFormat="1" ht="16.5" customHeight="1" thickBot="1" x14ac:dyDescent="0.3">
      <c r="A53" s="103">
        <f t="shared" si="2"/>
        <v>41000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91"/>
      <c r="R53" s="492"/>
      <c r="S53" s="57"/>
      <c r="T53" s="57"/>
      <c r="U53" s="57"/>
      <c r="V53" s="57"/>
      <c r="W53" s="23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O38:P39"/>
    <mergeCell ref="S38:T39"/>
    <mergeCell ref="Q44:R45"/>
    <mergeCell ref="S48:T49"/>
    <mergeCell ref="O4:P4"/>
    <mergeCell ref="Q4:R4"/>
    <mergeCell ref="S4:T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topLeftCell="A19" workbookViewId="0">
      <selection activeCell="O34" sqref="O34:P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417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40656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230" t="s">
        <v>420</v>
      </c>
      <c r="P6" s="161"/>
      <c r="Q6" s="161"/>
      <c r="R6" s="161"/>
      <c r="S6" s="161"/>
      <c r="T6" s="161"/>
      <c r="U6" s="161"/>
      <c r="V6" s="161"/>
      <c r="W6" s="223" t="s">
        <v>239</v>
      </c>
    </row>
    <row r="7" spans="1:23" s="1" customFormat="1" ht="16.5" customHeight="1" thickBot="1" x14ac:dyDescent="0.3">
      <c r="A7" s="103">
        <v>40657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1"/>
      <c r="P7" s="161"/>
      <c r="Q7" s="161"/>
      <c r="R7" s="161"/>
      <c r="S7" s="161"/>
      <c r="T7" s="161"/>
      <c r="U7" s="161"/>
      <c r="V7" s="161"/>
      <c r="W7" s="223"/>
    </row>
    <row r="8" spans="1:23" s="1" customFormat="1" ht="16.5" customHeight="1" thickBot="1" x14ac:dyDescent="0.3">
      <c r="A8" s="103">
        <f>A6+7</f>
        <v>40663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1"/>
      <c r="P8" s="161"/>
      <c r="Q8" s="161"/>
      <c r="R8" s="161"/>
      <c r="S8" s="161"/>
      <c r="T8" s="161"/>
      <c r="U8" s="161"/>
      <c r="V8" s="161"/>
      <c r="W8" s="223"/>
    </row>
    <row r="9" spans="1:23" s="1" customFormat="1" ht="16.5" customHeight="1" thickBot="1" x14ac:dyDescent="0.3">
      <c r="A9" s="103">
        <f>A7+7</f>
        <v>40664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1"/>
      <c r="P9" s="161"/>
      <c r="Q9" s="161"/>
      <c r="R9" s="161"/>
      <c r="S9" s="161"/>
      <c r="T9" s="161"/>
      <c r="U9" s="161"/>
      <c r="V9" s="161"/>
      <c r="W9" s="223" t="s">
        <v>419</v>
      </c>
    </row>
    <row r="10" spans="1:23" s="1" customFormat="1" ht="16.5" customHeight="1" thickBot="1" x14ac:dyDescent="0.3">
      <c r="A10" s="103">
        <f t="shared" ref="A10:A17" si="1">A8+7</f>
        <v>40670</v>
      </c>
      <c r="B10" s="156">
        <f t="shared" si="0"/>
        <v>6</v>
      </c>
      <c r="C10" s="156" t="str">
        <f t="shared" ref="C10:C56" si="2">IF(B10=1,"Mo",IF(B10=2,"Di",IF(B10=3,"Mi",IF(B10=4,"Do",IF(B10=5,"Fr",IF(B10=6,"Sa",IF(B10=7,"So","")))))))</f>
        <v>Sa</v>
      </c>
      <c r="D10" s="57" t="s">
        <v>19</v>
      </c>
      <c r="E10" s="57" t="s">
        <v>19</v>
      </c>
      <c r="F10" s="57"/>
      <c r="G10" s="57"/>
      <c r="H10" s="57"/>
      <c r="I10" s="57" t="s">
        <v>23</v>
      </c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223"/>
    </row>
    <row r="11" spans="1:23" s="1" customFormat="1" ht="16.5" customHeight="1" thickBot="1" x14ac:dyDescent="0.3">
      <c r="A11" s="103">
        <f t="shared" si="1"/>
        <v>40671</v>
      </c>
      <c r="B11" s="156">
        <f t="shared" si="0"/>
        <v>7</v>
      </c>
      <c r="C11" s="156" t="str">
        <f t="shared" si="2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223"/>
    </row>
    <row r="12" spans="1:23" s="1" customFormat="1" ht="16.5" customHeight="1" thickBot="1" x14ac:dyDescent="0.3">
      <c r="A12" s="103">
        <f>A10+7</f>
        <v>40677</v>
      </c>
      <c r="B12" s="156">
        <f t="shared" si="0"/>
        <v>6</v>
      </c>
      <c r="C12" s="156" t="str">
        <f t="shared" si="2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223"/>
    </row>
    <row r="13" spans="1:23" s="1" customFormat="1" ht="16.5" customHeight="1" thickBot="1" x14ac:dyDescent="0.3">
      <c r="A13" s="103">
        <f>A11+7</f>
        <v>40678</v>
      </c>
      <c r="B13" s="156">
        <f t="shared" si="0"/>
        <v>7</v>
      </c>
      <c r="C13" s="156" t="str">
        <f t="shared" si="2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223"/>
    </row>
    <row r="14" spans="1:23" s="1" customFormat="1" ht="16.5" customHeight="1" thickBot="1" x14ac:dyDescent="0.3">
      <c r="A14" s="103">
        <f>A12+7</f>
        <v>40684</v>
      </c>
      <c r="B14" s="156">
        <f t="shared" si="0"/>
        <v>6</v>
      </c>
      <c r="C14" s="156" t="str">
        <f t="shared" si="2"/>
        <v>Sa</v>
      </c>
      <c r="D14" s="57" t="s">
        <v>19</v>
      </c>
      <c r="E14" s="115" t="s">
        <v>19</v>
      </c>
      <c r="F14" s="57"/>
      <c r="G14" s="57"/>
      <c r="H14" s="57"/>
      <c r="I14" s="115"/>
      <c r="J14" s="115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223"/>
    </row>
    <row r="15" spans="1:23" s="1" customFormat="1" ht="16.5" customHeight="1" thickBot="1" x14ac:dyDescent="0.3">
      <c r="A15" s="103">
        <f>A13+7</f>
        <v>40685</v>
      </c>
      <c r="B15" s="156">
        <f t="shared" si="0"/>
        <v>7</v>
      </c>
      <c r="C15" s="156" t="str">
        <f t="shared" si="2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223"/>
    </row>
    <row r="16" spans="1:23" s="1" customFormat="1" ht="16.5" customHeight="1" thickBot="1" x14ac:dyDescent="0.3">
      <c r="A16" s="103">
        <f t="shared" si="1"/>
        <v>40691</v>
      </c>
      <c r="B16" s="156">
        <f t="shared" si="0"/>
        <v>6</v>
      </c>
      <c r="C16" s="156" t="str">
        <f t="shared" si="2"/>
        <v>Sa</v>
      </c>
      <c r="D16" s="57" t="s">
        <v>19</v>
      </c>
      <c r="E16" s="115" t="s">
        <v>19</v>
      </c>
      <c r="F16" s="57"/>
      <c r="G16" s="57"/>
      <c r="H16" s="57"/>
      <c r="I16" s="115"/>
      <c r="J16" s="115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223"/>
    </row>
    <row r="17" spans="1:23" s="1" customFormat="1" ht="16.5" customHeight="1" thickBot="1" x14ac:dyDescent="0.3">
      <c r="A17" s="103">
        <f t="shared" si="1"/>
        <v>40692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223"/>
    </row>
    <row r="18" spans="1:23" s="1" customFormat="1" ht="16.5" customHeight="1" thickBot="1" x14ac:dyDescent="0.3">
      <c r="A18" s="234">
        <v>40696</v>
      </c>
      <c r="B18" s="156">
        <f>WEEKDAY(WEEKDAY(A18,2))</f>
        <v>4</v>
      </c>
      <c r="C18" s="156" t="str">
        <f>IF(B18=1,"Mo",IF(B18=2,"Di",IF(B18=3,"Mi",IF(B18=4,"Do",IF(B18=5,"Fr",IF(B18=6,"Sa",IF(B18=7,"So","")))))))</f>
        <v>Do</v>
      </c>
      <c r="D18" s="57"/>
      <c r="E18" s="115"/>
      <c r="F18" s="57"/>
      <c r="G18" s="57"/>
      <c r="H18" s="57"/>
      <c r="I18" s="115"/>
      <c r="J18" s="115"/>
      <c r="K18" s="57"/>
      <c r="L18" s="57"/>
      <c r="M18" s="57"/>
      <c r="N18" s="57"/>
      <c r="O18" s="236"/>
      <c r="P18" s="236"/>
      <c r="Q18" s="236"/>
      <c r="R18" s="236"/>
      <c r="S18" s="237"/>
      <c r="T18" s="237"/>
      <c r="U18" s="236"/>
      <c r="V18" s="237"/>
      <c r="W18" s="223" t="s">
        <v>175</v>
      </c>
    </row>
    <row r="19" spans="1:23" s="1" customFormat="1" ht="16.5" customHeight="1" thickBot="1" x14ac:dyDescent="0.3">
      <c r="A19" s="103">
        <f>A16+7</f>
        <v>40698</v>
      </c>
      <c r="B19" s="156">
        <f t="shared" si="0"/>
        <v>6</v>
      </c>
      <c r="C19" s="156" t="str">
        <f t="shared" si="2"/>
        <v>Sa</v>
      </c>
      <c r="D19" s="57"/>
      <c r="E19" s="115"/>
      <c r="F19" s="57"/>
      <c r="G19" s="57"/>
      <c r="H19" s="57"/>
      <c r="I19" s="115"/>
      <c r="J19" s="115"/>
      <c r="K19" s="57"/>
      <c r="L19" s="57"/>
      <c r="M19" s="57"/>
      <c r="N19" s="57"/>
      <c r="O19" s="236" t="s">
        <v>425</v>
      </c>
      <c r="P19" s="236" t="s">
        <v>425</v>
      </c>
      <c r="Q19" s="236"/>
      <c r="R19" s="236"/>
      <c r="S19" s="236"/>
      <c r="T19" s="236"/>
      <c r="U19" s="236" t="s">
        <v>425</v>
      </c>
      <c r="V19" s="236"/>
      <c r="W19" s="223"/>
    </row>
    <row r="20" spans="1:23" s="1" customFormat="1" ht="16.5" customHeight="1" thickBot="1" x14ac:dyDescent="0.3">
      <c r="A20" s="103">
        <f>A17+7</f>
        <v>40699</v>
      </c>
      <c r="B20" s="156">
        <f t="shared" si="0"/>
        <v>7</v>
      </c>
      <c r="C20" s="156" t="str">
        <f t="shared" si="2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/>
      <c r="J20" s="57"/>
      <c r="K20" s="57" t="s">
        <v>19</v>
      </c>
      <c r="L20" s="57" t="s">
        <v>19</v>
      </c>
      <c r="M20" s="57" t="s">
        <v>19</v>
      </c>
      <c r="N20" s="57" t="s">
        <v>19</v>
      </c>
      <c r="O20" s="236"/>
      <c r="P20" s="236"/>
      <c r="Q20" s="236"/>
      <c r="R20" s="236"/>
      <c r="S20" s="236" t="s">
        <v>425</v>
      </c>
      <c r="T20" s="236" t="s">
        <v>425</v>
      </c>
      <c r="U20" s="236"/>
      <c r="V20" s="236" t="s">
        <v>425</v>
      </c>
      <c r="W20" s="223"/>
    </row>
    <row r="21" spans="1:23" s="1" customFormat="1" ht="16.5" customHeight="1" thickBot="1" x14ac:dyDescent="0.3">
      <c r="A21" s="104">
        <f>A19+7</f>
        <v>40705</v>
      </c>
      <c r="B21" s="156">
        <f t="shared" si="0"/>
        <v>6</v>
      </c>
      <c r="C21" s="156" t="str">
        <f t="shared" si="2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30" t="s">
        <v>421</v>
      </c>
      <c r="P21" s="230"/>
      <c r="Q21" s="230"/>
      <c r="R21" s="230"/>
      <c r="S21" s="230"/>
      <c r="T21" s="230"/>
      <c r="U21" s="230"/>
      <c r="V21" s="230"/>
      <c r="W21" s="223" t="s">
        <v>423</v>
      </c>
    </row>
    <row r="22" spans="1:23" s="1" customFormat="1" ht="16.5" customHeight="1" thickBot="1" x14ac:dyDescent="0.3">
      <c r="A22" s="104">
        <f>A20+7</f>
        <v>40706</v>
      </c>
      <c r="B22" s="156">
        <f t="shared" si="0"/>
        <v>7</v>
      </c>
      <c r="C22" s="156" t="str">
        <f t="shared" si="2"/>
        <v>So</v>
      </c>
      <c r="D22" s="57"/>
      <c r="E22" s="115"/>
      <c r="F22" s="57"/>
      <c r="G22" s="57"/>
      <c r="H22" s="57"/>
      <c r="I22" s="115"/>
      <c r="J22" s="115"/>
      <c r="K22" s="57"/>
      <c r="L22" s="57"/>
      <c r="M22" s="57"/>
      <c r="N22" s="57"/>
      <c r="O22" s="230"/>
      <c r="P22" s="230"/>
      <c r="Q22" s="230"/>
      <c r="R22" s="230"/>
      <c r="S22" s="230"/>
      <c r="T22" s="230"/>
      <c r="U22" s="230"/>
      <c r="V22" s="230"/>
      <c r="W22" s="223" t="s">
        <v>382</v>
      </c>
    </row>
    <row r="23" spans="1:23" s="1" customFormat="1" ht="16.5" customHeight="1" thickBot="1" x14ac:dyDescent="0.3">
      <c r="A23" s="104">
        <f t="shared" ref="A23:A55" si="3">A21+7</f>
        <v>40712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230"/>
      <c r="P23" s="230"/>
      <c r="Q23" s="230"/>
      <c r="R23" s="230"/>
      <c r="S23" s="230"/>
      <c r="T23" s="230"/>
      <c r="U23" s="230"/>
      <c r="V23" s="230"/>
      <c r="W23" s="226"/>
    </row>
    <row r="24" spans="1:23" s="1" customFormat="1" ht="16.5" customHeight="1" thickBot="1" x14ac:dyDescent="0.3">
      <c r="A24" s="104">
        <f t="shared" si="3"/>
        <v>40713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115" t="s">
        <v>17</v>
      </c>
      <c r="G24" s="115" t="s">
        <v>17</v>
      </c>
      <c r="H24" s="115" t="s">
        <v>17</v>
      </c>
      <c r="I24" s="115" t="s">
        <v>19</v>
      </c>
      <c r="J24" s="115" t="s">
        <v>19</v>
      </c>
      <c r="K24" s="57" t="s">
        <v>17</v>
      </c>
      <c r="L24" s="57" t="s">
        <v>17</v>
      </c>
      <c r="M24" s="57" t="s">
        <v>17</v>
      </c>
      <c r="N24" s="57" t="s">
        <v>17</v>
      </c>
      <c r="O24" s="230"/>
      <c r="P24" s="230"/>
      <c r="Q24" s="230"/>
      <c r="R24" s="230"/>
      <c r="S24" s="230"/>
      <c r="T24" s="230"/>
      <c r="U24" s="230"/>
      <c r="V24" s="230"/>
      <c r="W24" s="223"/>
    </row>
    <row r="25" spans="1:23" s="1" customFormat="1" ht="16.5" customHeight="1" thickBot="1" x14ac:dyDescent="0.3">
      <c r="A25" s="234">
        <v>40717</v>
      </c>
      <c r="B25" s="156">
        <f>WEEKDAY(WEEKDAY(A25,2))</f>
        <v>4</v>
      </c>
      <c r="C25" s="156" t="str">
        <f>IF(B25=1,"Mo",IF(B25=2,"Di",IF(B25=3,"Mi",IF(B25=4,"Do",IF(B25=5,"Fr",IF(B25=6,"Sa",IF(B25=7,"So","")))))))</f>
        <v>Do</v>
      </c>
      <c r="D25" s="57"/>
      <c r="E25" s="57" t="s">
        <v>17</v>
      </c>
      <c r="F25" s="57"/>
      <c r="G25" s="57"/>
      <c r="H25" s="57"/>
      <c r="I25" s="57"/>
      <c r="J25" s="57" t="s">
        <v>17</v>
      </c>
      <c r="K25" s="57"/>
      <c r="L25" s="57"/>
      <c r="M25" s="57"/>
      <c r="N25" s="57"/>
      <c r="O25" s="230"/>
      <c r="P25" s="230"/>
      <c r="Q25" s="230"/>
      <c r="R25" s="230"/>
      <c r="S25" s="230"/>
      <c r="T25" s="230"/>
      <c r="U25" s="230"/>
      <c r="V25" s="230"/>
      <c r="W25" s="223" t="s">
        <v>147</v>
      </c>
    </row>
    <row r="26" spans="1:23" s="1" customFormat="1" ht="16.5" customHeight="1" thickBot="1" x14ac:dyDescent="0.3">
      <c r="A26" s="104">
        <f>A23+7</f>
        <v>40719</v>
      </c>
      <c r="B26" s="156">
        <f t="shared" si="0"/>
        <v>6</v>
      </c>
      <c r="C26" s="156" t="str">
        <f t="shared" si="2"/>
        <v>Sa</v>
      </c>
      <c r="D26" s="57" t="s">
        <v>19</v>
      </c>
      <c r="E26" s="57" t="s">
        <v>19</v>
      </c>
      <c r="F26" s="57"/>
      <c r="G26" s="57"/>
      <c r="H26" s="57"/>
      <c r="I26" s="57"/>
      <c r="J26" s="57"/>
      <c r="K26" s="57"/>
      <c r="L26" s="57"/>
      <c r="M26" s="57"/>
      <c r="N26" s="57"/>
      <c r="O26" s="230"/>
      <c r="P26" s="230"/>
      <c r="Q26" s="230"/>
      <c r="R26" s="230"/>
      <c r="S26" s="230"/>
      <c r="T26" s="230"/>
      <c r="U26" s="230"/>
      <c r="V26" s="230"/>
      <c r="W26" s="223"/>
    </row>
    <row r="27" spans="1:23" s="1" customFormat="1" ht="16.5" customHeight="1" thickBot="1" x14ac:dyDescent="0.3">
      <c r="A27" s="104">
        <f>A24+7</f>
        <v>40720</v>
      </c>
      <c r="B27" s="156">
        <f t="shared" si="0"/>
        <v>7</v>
      </c>
      <c r="C27" s="156" t="str">
        <f t="shared" si="2"/>
        <v>So</v>
      </c>
      <c r="D27" s="57"/>
      <c r="E27" s="57"/>
      <c r="F27" s="57" t="s">
        <v>19</v>
      </c>
      <c r="G27" s="57" t="s">
        <v>19</v>
      </c>
      <c r="H27" s="57" t="s">
        <v>19</v>
      </c>
      <c r="I27" s="115" t="s">
        <v>19</v>
      </c>
      <c r="J27" s="115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230"/>
      <c r="P27" s="230"/>
      <c r="Q27" s="230"/>
      <c r="R27" s="230"/>
      <c r="S27" s="230"/>
      <c r="T27" s="230"/>
      <c r="U27" s="230"/>
      <c r="V27" s="230"/>
      <c r="W27" s="223"/>
    </row>
    <row r="28" spans="1:23" s="1" customFormat="1" ht="16.5" customHeight="1" thickBot="1" x14ac:dyDescent="0.3">
      <c r="A28" s="104">
        <f t="shared" si="3"/>
        <v>40726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 t="s">
        <v>19</v>
      </c>
      <c r="J28" s="57"/>
      <c r="K28" s="57"/>
      <c r="L28" s="57"/>
      <c r="M28" s="57"/>
      <c r="N28" s="168"/>
      <c r="O28" s="57" t="s">
        <v>19</v>
      </c>
      <c r="P28" s="57" t="s">
        <v>19</v>
      </c>
      <c r="Q28" s="168"/>
      <c r="R28" s="168"/>
      <c r="S28" s="168"/>
      <c r="T28" s="168"/>
      <c r="U28" s="57" t="s">
        <v>19</v>
      </c>
      <c r="V28" s="57"/>
      <c r="W28" s="223"/>
    </row>
    <row r="29" spans="1:23" s="1" customFormat="1" ht="16.5" customHeight="1" thickBot="1" x14ac:dyDescent="0.3">
      <c r="A29" s="104">
        <f t="shared" si="3"/>
        <v>40727</v>
      </c>
      <c r="B29" s="156">
        <f t="shared" si="0"/>
        <v>7</v>
      </c>
      <c r="C29" s="156" t="str">
        <f t="shared" si="2"/>
        <v>So</v>
      </c>
      <c r="D29" s="57"/>
      <c r="E29" s="115"/>
      <c r="F29" s="57" t="s">
        <v>19</v>
      </c>
      <c r="G29" s="57" t="s">
        <v>19</v>
      </c>
      <c r="H29" s="57" t="s">
        <v>19</v>
      </c>
      <c r="I29" s="115"/>
      <c r="J29" s="115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68"/>
      <c r="P29" s="168"/>
      <c r="Q29" s="168"/>
      <c r="R29" s="168"/>
      <c r="S29" s="57" t="s">
        <v>19</v>
      </c>
      <c r="T29" s="57" t="s">
        <v>19</v>
      </c>
      <c r="U29" s="57"/>
      <c r="V29" s="57" t="s">
        <v>19</v>
      </c>
      <c r="W29" s="223"/>
    </row>
    <row r="30" spans="1:23" s="1" customFormat="1" ht="16.5" customHeight="1" thickBot="1" x14ac:dyDescent="0.3">
      <c r="A30" s="104">
        <f t="shared" si="3"/>
        <v>40733</v>
      </c>
      <c r="B30" s="156">
        <f t="shared" si="0"/>
        <v>6</v>
      </c>
      <c r="C30" s="156" t="str">
        <f t="shared" si="2"/>
        <v>Sa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68"/>
      <c r="P30" s="168"/>
      <c r="Q30" s="57" t="s">
        <v>19</v>
      </c>
      <c r="R30" s="57" t="s">
        <v>19</v>
      </c>
      <c r="S30" s="168"/>
      <c r="T30" s="168"/>
      <c r="U30" s="57" t="s">
        <v>19</v>
      </c>
      <c r="V30" s="57"/>
      <c r="W30" s="223" t="s">
        <v>424</v>
      </c>
    </row>
    <row r="31" spans="1:23" s="1" customFormat="1" ht="16.5" customHeight="1" thickBot="1" x14ac:dyDescent="0.3">
      <c r="A31" s="104">
        <f t="shared" si="3"/>
        <v>40734</v>
      </c>
      <c r="B31" s="156">
        <f t="shared" si="0"/>
        <v>7</v>
      </c>
      <c r="C31" s="156" t="str">
        <f t="shared" si="2"/>
        <v>So</v>
      </c>
      <c r="D31" s="57"/>
      <c r="E31" s="115"/>
      <c r="F31" s="57" t="s">
        <v>19</v>
      </c>
      <c r="G31" s="57" t="s">
        <v>19</v>
      </c>
      <c r="H31" s="57" t="s">
        <v>19</v>
      </c>
      <c r="I31" s="115"/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168"/>
      <c r="P31" s="168"/>
      <c r="Q31" s="168"/>
      <c r="R31" s="168"/>
      <c r="S31" s="168"/>
      <c r="T31" s="168"/>
      <c r="U31" s="57"/>
      <c r="V31" s="57" t="s">
        <v>19</v>
      </c>
      <c r="W31" s="223"/>
    </row>
    <row r="32" spans="1:23" s="1" customFormat="1" ht="16.5" customHeight="1" thickBot="1" x14ac:dyDescent="0.3">
      <c r="A32" s="104">
        <f t="shared" si="3"/>
        <v>40740</v>
      </c>
      <c r="B32" s="156">
        <f t="shared" si="0"/>
        <v>6</v>
      </c>
      <c r="C32" s="156" t="str">
        <f t="shared" si="2"/>
        <v>Sa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68"/>
      <c r="P32" s="168"/>
      <c r="Q32" s="57" t="s">
        <v>19</v>
      </c>
      <c r="R32" s="57" t="s">
        <v>19</v>
      </c>
      <c r="S32" s="168"/>
      <c r="T32" s="168"/>
      <c r="U32" s="57"/>
      <c r="V32" s="57"/>
      <c r="W32" s="223"/>
    </row>
    <row r="33" spans="1:23" s="1" customFormat="1" ht="16.5" customHeight="1" thickBot="1" x14ac:dyDescent="0.3">
      <c r="A33" s="104">
        <f t="shared" si="3"/>
        <v>40741</v>
      </c>
      <c r="B33" s="156">
        <f t="shared" si="0"/>
        <v>7</v>
      </c>
      <c r="C33" s="156" t="str">
        <f t="shared" si="2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57"/>
      <c r="R33" s="57"/>
      <c r="S33" s="57" t="s">
        <v>19</v>
      </c>
      <c r="T33" s="57" t="s">
        <v>19</v>
      </c>
      <c r="U33" s="57"/>
      <c r="V33" s="57"/>
      <c r="W33" s="223"/>
    </row>
    <row r="34" spans="1:23" s="1" customFormat="1" ht="16.5" customHeight="1" thickBot="1" x14ac:dyDescent="0.3">
      <c r="A34" s="104">
        <f t="shared" si="3"/>
        <v>40747</v>
      </c>
      <c r="B34" s="156">
        <f t="shared" si="0"/>
        <v>6</v>
      </c>
      <c r="C34" s="156" t="str">
        <f t="shared" si="2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493" t="s">
        <v>140</v>
      </c>
      <c r="P34" s="494"/>
      <c r="Q34" s="168"/>
      <c r="R34" s="168"/>
      <c r="S34" s="493" t="s">
        <v>140</v>
      </c>
      <c r="T34" s="494"/>
      <c r="U34" s="168"/>
      <c r="V34" s="199"/>
      <c r="W34" s="223" t="s">
        <v>429</v>
      </c>
    </row>
    <row r="35" spans="1:23" s="1" customFormat="1" ht="16.5" customHeight="1" thickBot="1" x14ac:dyDescent="0.3">
      <c r="A35" s="104">
        <f t="shared" si="3"/>
        <v>40748</v>
      </c>
      <c r="B35" s="156">
        <f t="shared" si="0"/>
        <v>7</v>
      </c>
      <c r="C35" s="156" t="str">
        <f t="shared" si="2"/>
        <v>So</v>
      </c>
      <c r="D35" s="57" t="s">
        <v>19</v>
      </c>
      <c r="E35" s="115"/>
      <c r="F35" s="57"/>
      <c r="G35" s="57"/>
      <c r="H35" s="57"/>
      <c r="I35" s="115" t="s">
        <v>19</v>
      </c>
      <c r="J35" s="115" t="s">
        <v>19</v>
      </c>
      <c r="K35" s="57"/>
      <c r="L35" s="57"/>
      <c r="M35" s="57"/>
      <c r="N35" s="57"/>
      <c r="O35" s="495"/>
      <c r="P35" s="496"/>
      <c r="Q35" s="168"/>
      <c r="R35" s="168"/>
      <c r="S35" s="495"/>
      <c r="T35" s="496"/>
      <c r="U35" s="168"/>
      <c r="V35" s="199"/>
      <c r="W35" s="223"/>
    </row>
    <row r="36" spans="1:23" s="1" customFormat="1" ht="16.5" customHeight="1" thickBot="1" x14ac:dyDescent="0.3">
      <c r="A36" s="104">
        <f t="shared" si="3"/>
        <v>40754</v>
      </c>
      <c r="B36" s="156">
        <f t="shared" si="0"/>
        <v>6</v>
      </c>
      <c r="C36" s="172" t="str">
        <f t="shared" si="2"/>
        <v>Sa</v>
      </c>
      <c r="D36" s="235" t="s">
        <v>426</v>
      </c>
      <c r="E36" s="57" t="s">
        <v>163</v>
      </c>
      <c r="F36" s="57"/>
      <c r="G36" s="57"/>
      <c r="H36" s="57"/>
      <c r="I36" s="57" t="s">
        <v>163</v>
      </c>
      <c r="J36" s="57" t="s">
        <v>163</v>
      </c>
      <c r="K36" s="57"/>
      <c r="L36" s="57"/>
      <c r="M36" s="57"/>
      <c r="N36" s="57"/>
      <c r="O36" s="230" t="s">
        <v>401</v>
      </c>
      <c r="P36" s="161"/>
      <c r="Q36" s="161"/>
      <c r="R36" s="161"/>
      <c r="S36" s="161"/>
      <c r="T36" s="161"/>
      <c r="U36" s="161"/>
      <c r="V36" s="165"/>
      <c r="W36" s="223" t="s">
        <v>422</v>
      </c>
    </row>
    <row r="37" spans="1:23" s="1" customFormat="1" ht="16.5" customHeight="1" thickBot="1" x14ac:dyDescent="0.3">
      <c r="A37" s="104">
        <f t="shared" si="3"/>
        <v>40755</v>
      </c>
      <c r="B37" s="156">
        <f t="shared" si="0"/>
        <v>7</v>
      </c>
      <c r="C37" s="172" t="str">
        <f t="shared" si="2"/>
        <v>So</v>
      </c>
      <c r="D37" s="57" t="s">
        <v>163</v>
      </c>
      <c r="E37" s="115" t="s">
        <v>163</v>
      </c>
      <c r="F37" s="57"/>
      <c r="G37" s="57"/>
      <c r="H37" s="57"/>
      <c r="I37" s="121" t="s">
        <v>426</v>
      </c>
      <c r="J37" s="115" t="s">
        <v>427</v>
      </c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5"/>
      <c r="W37" s="223"/>
    </row>
    <row r="38" spans="1:23" s="1" customFormat="1" ht="16.5" customHeight="1" thickBot="1" x14ac:dyDescent="0.3">
      <c r="A38" s="104">
        <f t="shared" si="3"/>
        <v>40761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/>
    </row>
    <row r="39" spans="1:23" s="1" customFormat="1" ht="16.5" customHeight="1" thickBot="1" x14ac:dyDescent="0.3">
      <c r="A39" s="104">
        <f t="shared" si="3"/>
        <v>40762</v>
      </c>
      <c r="B39" s="156">
        <f t="shared" si="0"/>
        <v>7</v>
      </c>
      <c r="C39" s="156" t="str">
        <f t="shared" si="2"/>
        <v>So</v>
      </c>
      <c r="D39" s="57"/>
      <c r="E39" s="115"/>
      <c r="F39" s="57"/>
      <c r="G39" s="57"/>
      <c r="H39" s="57"/>
      <c r="I39" s="115"/>
      <c r="J39" s="115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40768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40769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40775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 t="s">
        <v>168</v>
      </c>
      <c r="V42" s="165"/>
      <c r="W42" s="223"/>
    </row>
    <row r="43" spans="1:23" s="1" customFormat="1" ht="16.5" customHeight="1" thickBot="1" x14ac:dyDescent="0.3">
      <c r="A43" s="104">
        <f t="shared" si="3"/>
        <v>40776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40782</v>
      </c>
      <c r="B44" s="156">
        <f t="shared" si="0"/>
        <v>6</v>
      </c>
      <c r="C44" s="156" t="str">
        <f t="shared" si="2"/>
        <v>Sa</v>
      </c>
      <c r="D44" s="57" t="s">
        <v>19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89" t="s">
        <v>22</v>
      </c>
      <c r="P44" s="490"/>
      <c r="Q44" s="161"/>
      <c r="R44" s="161"/>
      <c r="S44" s="161"/>
      <c r="T44" s="161"/>
      <c r="U44" s="161"/>
      <c r="V44" s="165"/>
      <c r="W44" s="223"/>
    </row>
    <row r="45" spans="1:23" s="1" customFormat="1" ht="16.5" customHeight="1" thickBot="1" x14ac:dyDescent="0.3">
      <c r="A45" s="104">
        <f t="shared" si="3"/>
        <v>40783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491"/>
      <c r="P45" s="492"/>
      <c r="Q45" s="161"/>
      <c r="R45" s="161"/>
      <c r="S45" s="161"/>
      <c r="T45" s="161"/>
      <c r="U45" s="161"/>
      <c r="V45" s="165"/>
      <c r="W45" s="223"/>
    </row>
    <row r="46" spans="1:23" s="1" customFormat="1" ht="16.5" customHeight="1" thickBot="1" x14ac:dyDescent="0.3">
      <c r="A46" s="104">
        <f t="shared" si="3"/>
        <v>40789</v>
      </c>
      <c r="B46" s="156">
        <f t="shared" si="0"/>
        <v>6</v>
      </c>
      <c r="C46" s="156" t="str">
        <f t="shared" si="2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489" t="s">
        <v>22</v>
      </c>
      <c r="T46" s="490"/>
      <c r="U46" s="161"/>
      <c r="V46" s="165"/>
      <c r="W46" s="223"/>
    </row>
    <row r="47" spans="1:23" s="1" customFormat="1" ht="16.5" customHeight="1" thickBot="1" x14ac:dyDescent="0.3">
      <c r="A47" s="104">
        <f t="shared" si="3"/>
        <v>40790</v>
      </c>
      <c r="B47" s="156">
        <f t="shared" si="0"/>
        <v>7</v>
      </c>
      <c r="C47" s="156" t="str">
        <f t="shared" si="2"/>
        <v>So</v>
      </c>
      <c r="D47" s="115" t="s">
        <v>19</v>
      </c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491"/>
      <c r="T47" s="492"/>
      <c r="U47" s="161"/>
      <c r="V47" s="165"/>
      <c r="W47" s="223"/>
    </row>
    <row r="48" spans="1:23" s="1" customFormat="1" ht="16.5" customHeight="1" thickBot="1" x14ac:dyDescent="0.3">
      <c r="A48" s="104">
        <f t="shared" si="3"/>
        <v>40796</v>
      </c>
      <c r="B48" s="156">
        <f t="shared" si="0"/>
        <v>6</v>
      </c>
      <c r="C48" s="156" t="str">
        <f t="shared" si="2"/>
        <v>Sa</v>
      </c>
      <c r="D48" s="115"/>
      <c r="E48" s="120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5"/>
      <c r="W48" s="223"/>
    </row>
    <row r="49" spans="1:23" s="1" customFormat="1" ht="16.5" customHeight="1" thickBot="1" x14ac:dyDescent="0.3">
      <c r="A49" s="104">
        <f t="shared" si="3"/>
        <v>40797</v>
      </c>
      <c r="B49" s="156">
        <f t="shared" si="0"/>
        <v>7</v>
      </c>
      <c r="C49" s="156" t="str">
        <f t="shared" si="2"/>
        <v>So</v>
      </c>
      <c r="D49" s="113"/>
      <c r="E49" s="120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/>
    </row>
    <row r="50" spans="1:23" s="1" customFormat="1" ht="16.5" customHeight="1" thickBot="1" x14ac:dyDescent="0.3">
      <c r="A50" s="104">
        <f t="shared" si="3"/>
        <v>40803</v>
      </c>
      <c r="B50" s="156">
        <f t="shared" si="0"/>
        <v>6</v>
      </c>
      <c r="C50" s="172" t="str">
        <f t="shared" si="2"/>
        <v>Sa</v>
      </c>
      <c r="D50" s="113" t="s">
        <v>22</v>
      </c>
      <c r="E50" s="57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168"/>
      <c r="T50" s="168"/>
      <c r="U50" s="57"/>
      <c r="V50" s="101"/>
      <c r="W50" s="223"/>
    </row>
    <row r="51" spans="1:23" s="1" customFormat="1" ht="16.5" customHeight="1" thickBot="1" x14ac:dyDescent="0.3">
      <c r="A51" s="104">
        <f t="shared" si="3"/>
        <v>40804</v>
      </c>
      <c r="B51" s="156">
        <f t="shared" si="0"/>
        <v>7</v>
      </c>
      <c r="C51" s="172" t="str">
        <f t="shared" si="2"/>
        <v>So</v>
      </c>
      <c r="D51" s="57" t="s">
        <v>22</v>
      </c>
      <c r="E51" s="57"/>
      <c r="F51" s="57"/>
      <c r="G51" s="57"/>
      <c r="H51" s="57"/>
      <c r="I51" s="57" t="s">
        <v>22</v>
      </c>
      <c r="J51" s="57"/>
      <c r="K51" s="57"/>
      <c r="L51" s="57"/>
      <c r="M51" s="115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40810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101"/>
      <c r="M52" s="57"/>
      <c r="N52" s="57"/>
      <c r="O52" s="168"/>
      <c r="P52" s="168"/>
      <c r="Q52" s="489" t="s">
        <v>168</v>
      </c>
      <c r="R52" s="490"/>
      <c r="S52" s="57"/>
      <c r="T52" s="57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40811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491"/>
      <c r="R53" s="492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40817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168"/>
      <c r="R54" s="168"/>
      <c r="S54" s="57"/>
      <c r="T54" s="57"/>
      <c r="U54" s="57"/>
      <c r="V54" s="101"/>
      <c r="W54" s="223" t="s">
        <v>395</v>
      </c>
    </row>
    <row r="55" spans="1:23" s="1" customFormat="1" ht="16.5" customHeight="1" thickBot="1" x14ac:dyDescent="0.3">
      <c r="A55" s="104">
        <f t="shared" si="3"/>
        <v>40818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01"/>
      <c r="W56" s="223"/>
    </row>
    <row r="57" spans="1:23" s="1" customFormat="1" ht="16.5" thickBot="1" x14ac:dyDescent="0.3">
      <c r="A57" s="22"/>
      <c r="B57" s="22"/>
      <c r="C57" s="2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9">
    <mergeCell ref="U4:V4"/>
    <mergeCell ref="Q4:R4"/>
    <mergeCell ref="S4:T4"/>
    <mergeCell ref="S46:T47"/>
    <mergeCell ref="O44:P45"/>
    <mergeCell ref="O4:P4"/>
    <mergeCell ref="S34:T35"/>
    <mergeCell ref="O34:P35"/>
    <mergeCell ref="Q52:R53"/>
  </mergeCells>
  <phoneticPr fontId="30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F15" sqref="F15"/>
    </sheetView>
  </sheetViews>
  <sheetFormatPr baseColWidth="10" defaultColWidth="11.42578125" defaultRowHeight="12.75" x14ac:dyDescent="0.2"/>
  <cols>
    <col min="1" max="1" width="11.42578125" style="215"/>
    <col min="2" max="2" width="11.42578125" style="216"/>
    <col min="3" max="3" width="56" style="217" customWidth="1"/>
    <col min="4" max="4" width="28.5703125" style="217" customWidth="1"/>
    <col min="5" max="16384" width="11.42578125" style="216"/>
  </cols>
  <sheetData>
    <row r="1" spans="1:4" s="213" customFormat="1" x14ac:dyDescent="0.2">
      <c r="A1" s="212" t="s">
        <v>269</v>
      </c>
      <c r="B1" s="213" t="s">
        <v>270</v>
      </c>
      <c r="C1" s="214" t="s">
        <v>273</v>
      </c>
      <c r="D1" s="214" t="s">
        <v>271</v>
      </c>
    </row>
    <row r="2" spans="1:4" x14ac:dyDescent="0.2">
      <c r="A2" s="215">
        <v>38762</v>
      </c>
      <c r="B2" s="216" t="s">
        <v>272</v>
      </c>
      <c r="C2" s="217" t="s">
        <v>274</v>
      </c>
      <c r="D2" s="217" t="s">
        <v>275</v>
      </c>
    </row>
    <row r="3" spans="1:4" ht="25.5" x14ac:dyDescent="0.2">
      <c r="A3" s="215">
        <v>38904</v>
      </c>
      <c r="B3" s="216" t="s">
        <v>272</v>
      </c>
      <c r="C3" s="217" t="s">
        <v>326</v>
      </c>
      <c r="D3" s="217" t="s">
        <v>322</v>
      </c>
    </row>
    <row r="4" spans="1:4" ht="25.5" x14ac:dyDescent="0.2">
      <c r="A4" s="215">
        <v>39463</v>
      </c>
      <c r="B4" s="216" t="s">
        <v>272</v>
      </c>
      <c r="C4" s="217" t="s">
        <v>338</v>
      </c>
    </row>
    <row r="5" spans="1:4" x14ac:dyDescent="0.2">
      <c r="A5" s="215">
        <v>39484</v>
      </c>
      <c r="B5" s="216" t="s">
        <v>524</v>
      </c>
      <c r="C5" s="217" t="s">
        <v>357</v>
      </c>
      <c r="D5" s="217" t="s">
        <v>358</v>
      </c>
    </row>
    <row r="6" spans="1:4" x14ac:dyDescent="0.2">
      <c r="A6" s="215">
        <v>39486</v>
      </c>
      <c r="B6" s="216" t="s">
        <v>272</v>
      </c>
      <c r="C6" s="217" t="s">
        <v>364</v>
      </c>
      <c r="D6" s="217" t="s">
        <v>322</v>
      </c>
    </row>
    <row r="7" spans="1:4" x14ac:dyDescent="0.2">
      <c r="A7" s="215">
        <v>39848</v>
      </c>
      <c r="B7" s="216" t="s">
        <v>524</v>
      </c>
      <c r="C7" s="217" t="s">
        <v>376</v>
      </c>
      <c r="D7" s="217" t="s">
        <v>358</v>
      </c>
    </row>
    <row r="8" spans="1:4" x14ac:dyDescent="0.2">
      <c r="A8" s="215">
        <v>40014</v>
      </c>
      <c r="B8" s="216" t="s">
        <v>524</v>
      </c>
      <c r="C8" s="217" t="s">
        <v>388</v>
      </c>
      <c r="D8" s="217" t="s">
        <v>358</v>
      </c>
    </row>
    <row r="9" spans="1:4" x14ac:dyDescent="0.2">
      <c r="A9" s="215">
        <v>40079</v>
      </c>
      <c r="B9" s="216" t="s">
        <v>524</v>
      </c>
      <c r="C9" s="217" t="s">
        <v>389</v>
      </c>
      <c r="D9" s="217" t="s">
        <v>358</v>
      </c>
    </row>
    <row r="10" spans="1:4" x14ac:dyDescent="0.2">
      <c r="A10" s="215">
        <v>40403</v>
      </c>
      <c r="B10" s="216" t="s">
        <v>272</v>
      </c>
      <c r="C10" s="217" t="s">
        <v>418</v>
      </c>
    </row>
    <row r="11" spans="1:4" x14ac:dyDescent="0.2">
      <c r="A11" s="215">
        <v>40484</v>
      </c>
      <c r="B11" s="216" t="s">
        <v>272</v>
      </c>
      <c r="C11" s="217" t="s">
        <v>430</v>
      </c>
    </row>
    <row r="12" spans="1:4" x14ac:dyDescent="0.2">
      <c r="A12" s="215">
        <v>40484</v>
      </c>
      <c r="B12" s="216" t="s">
        <v>272</v>
      </c>
      <c r="C12" s="217" t="s">
        <v>431</v>
      </c>
      <c r="D12" s="217" t="s">
        <v>358</v>
      </c>
    </row>
    <row r="13" spans="1:4" x14ac:dyDescent="0.2">
      <c r="A13" s="215">
        <v>40813</v>
      </c>
      <c r="B13" s="216" t="s">
        <v>272</v>
      </c>
      <c r="C13" s="217" t="s">
        <v>458</v>
      </c>
    </row>
    <row r="14" spans="1:4" x14ac:dyDescent="0.2">
      <c r="A14" s="215">
        <v>40926</v>
      </c>
      <c r="B14" s="216" t="s">
        <v>524</v>
      </c>
      <c r="C14" s="217" t="s">
        <v>491</v>
      </c>
      <c r="D14" s="217" t="s">
        <v>358</v>
      </c>
    </row>
    <row r="15" spans="1:4" ht="25.5" x14ac:dyDescent="0.2">
      <c r="A15" s="215">
        <v>40953</v>
      </c>
      <c r="B15" s="216" t="s">
        <v>272</v>
      </c>
      <c r="C15" s="217" t="s">
        <v>502</v>
      </c>
    </row>
    <row r="16" spans="1:4" x14ac:dyDescent="0.2">
      <c r="A16" s="215">
        <v>40978</v>
      </c>
      <c r="B16" s="216" t="s">
        <v>272</v>
      </c>
      <c r="C16" s="217" t="s">
        <v>522</v>
      </c>
    </row>
    <row r="17" spans="1:4" x14ac:dyDescent="0.2">
      <c r="A17" s="215">
        <v>41120</v>
      </c>
      <c r="B17" s="216" t="s">
        <v>272</v>
      </c>
      <c r="C17" s="217" t="s">
        <v>523</v>
      </c>
    </row>
    <row r="18" spans="1:4" x14ac:dyDescent="0.2">
      <c r="A18" s="215">
        <v>41136</v>
      </c>
      <c r="B18" s="216" t="s">
        <v>524</v>
      </c>
      <c r="C18" s="217" t="s">
        <v>525</v>
      </c>
      <c r="D18" s="217" t="s">
        <v>358</v>
      </c>
    </row>
    <row r="19" spans="1:4" ht="25.5" x14ac:dyDescent="0.2">
      <c r="A19" s="215">
        <v>41233</v>
      </c>
      <c r="B19" s="216" t="s">
        <v>272</v>
      </c>
      <c r="C19" s="217" t="s">
        <v>530</v>
      </c>
      <c r="D19" s="217" t="s">
        <v>531</v>
      </c>
    </row>
    <row r="20" spans="1:4" x14ac:dyDescent="0.2">
      <c r="A20" s="215">
        <v>41505</v>
      </c>
      <c r="B20" s="282" t="s">
        <v>272</v>
      </c>
      <c r="C20" s="283" t="s">
        <v>548</v>
      </c>
      <c r="D20" s="217" t="s">
        <v>358</v>
      </c>
    </row>
    <row r="21" spans="1:4" x14ac:dyDescent="0.2">
      <c r="A21" s="215">
        <v>41522</v>
      </c>
      <c r="B21" s="216" t="s">
        <v>554</v>
      </c>
      <c r="C21" s="283" t="s">
        <v>548</v>
      </c>
      <c r="D21" s="217" t="s">
        <v>358</v>
      </c>
    </row>
    <row r="22" spans="1:4" x14ac:dyDescent="0.2">
      <c r="A22" s="215">
        <v>41651</v>
      </c>
      <c r="B22" s="216" t="s">
        <v>554</v>
      </c>
      <c r="C22" s="283" t="s">
        <v>560</v>
      </c>
      <c r="D22" s="283" t="s">
        <v>559</v>
      </c>
    </row>
    <row r="23" spans="1:4" x14ac:dyDescent="0.2">
      <c r="A23" s="215">
        <v>41651</v>
      </c>
      <c r="B23" s="216" t="s">
        <v>554</v>
      </c>
      <c r="C23" s="283" t="s">
        <v>561</v>
      </c>
      <c r="D23" s="283" t="s">
        <v>606</v>
      </c>
    </row>
    <row r="24" spans="1:4" x14ac:dyDescent="0.2">
      <c r="A24" s="215">
        <v>41822</v>
      </c>
      <c r="B24" s="216" t="s">
        <v>272</v>
      </c>
      <c r="C24" s="283" t="s">
        <v>566</v>
      </c>
    </row>
    <row r="25" spans="1:4" x14ac:dyDescent="0.2">
      <c r="A25" s="215">
        <v>41823</v>
      </c>
      <c r="B25" s="216" t="s">
        <v>554</v>
      </c>
      <c r="C25" s="217" t="s">
        <v>583</v>
      </c>
      <c r="D25" s="217" t="s">
        <v>358</v>
      </c>
    </row>
    <row r="26" spans="1:4" x14ac:dyDescent="0.2">
      <c r="A26" s="215">
        <v>41882</v>
      </c>
      <c r="B26" s="216" t="s">
        <v>554</v>
      </c>
      <c r="C26" s="217" t="s">
        <v>584</v>
      </c>
      <c r="D26" s="217" t="s">
        <v>358</v>
      </c>
    </row>
    <row r="27" spans="1:4" x14ac:dyDescent="0.2">
      <c r="A27" s="215">
        <v>41954</v>
      </c>
      <c r="B27" s="282" t="s">
        <v>554</v>
      </c>
      <c r="C27" s="283" t="s">
        <v>604</v>
      </c>
    </row>
    <row r="28" spans="1:4" x14ac:dyDescent="0.2">
      <c r="A28" s="215">
        <v>41954</v>
      </c>
      <c r="B28" s="282" t="s">
        <v>554</v>
      </c>
      <c r="C28" s="283" t="s">
        <v>605</v>
      </c>
      <c r="D28" s="283" t="s">
        <v>606</v>
      </c>
    </row>
    <row r="29" spans="1:4" x14ac:dyDescent="0.2">
      <c r="A29" s="215">
        <v>42073</v>
      </c>
      <c r="B29" s="216" t="s">
        <v>272</v>
      </c>
      <c r="C29" s="283" t="s">
        <v>619</v>
      </c>
    </row>
    <row r="30" spans="1:4" x14ac:dyDescent="0.2">
      <c r="A30" s="215">
        <v>42365</v>
      </c>
      <c r="B30" s="216" t="s">
        <v>272</v>
      </c>
      <c r="C30" s="217" t="s">
        <v>628</v>
      </c>
      <c r="D30" s="217" t="s">
        <v>275</v>
      </c>
    </row>
    <row r="31" spans="1:4" x14ac:dyDescent="0.2">
      <c r="A31" s="215">
        <v>42368</v>
      </c>
      <c r="B31" s="216" t="s">
        <v>554</v>
      </c>
      <c r="C31" s="283" t="s">
        <v>637</v>
      </c>
      <c r="D31" s="283" t="s">
        <v>559</v>
      </c>
    </row>
    <row r="32" spans="1:4" x14ac:dyDescent="0.2">
      <c r="A32" s="215">
        <v>42654</v>
      </c>
      <c r="B32" s="282" t="s">
        <v>554</v>
      </c>
      <c r="C32" s="283" t="s">
        <v>655</v>
      </c>
      <c r="D32" s="283" t="s">
        <v>559</v>
      </c>
    </row>
    <row r="33" spans="1:4" x14ac:dyDescent="0.2">
      <c r="A33" s="215">
        <v>42677</v>
      </c>
      <c r="B33" s="216" t="s">
        <v>272</v>
      </c>
      <c r="C33" s="283" t="s">
        <v>673</v>
      </c>
    </row>
    <row r="34" spans="1:4" x14ac:dyDescent="0.2">
      <c r="A34" s="215">
        <v>42849</v>
      </c>
      <c r="B34" s="216" t="s">
        <v>554</v>
      </c>
      <c r="C34" s="217" t="s">
        <v>690</v>
      </c>
      <c r="D34" s="217" t="s">
        <v>358</v>
      </c>
    </row>
    <row r="35" spans="1:4" x14ac:dyDescent="0.2">
      <c r="A35" s="215">
        <v>42976</v>
      </c>
      <c r="B35" s="216" t="s">
        <v>554</v>
      </c>
      <c r="C35" s="217" t="s">
        <v>689</v>
      </c>
      <c r="D35" s="217" t="s">
        <v>275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K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S40" sqref="S40:T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413</v>
      </c>
      <c r="P2" s="28"/>
      <c r="R2" s="28"/>
      <c r="S2" s="28"/>
      <c r="T2" s="28"/>
      <c r="U2" s="1" t="s">
        <v>414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40474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40475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40481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22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224" t="s">
        <v>400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40482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 t="s">
        <v>19</v>
      </c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40488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40489</v>
      </c>
      <c r="B11" s="156">
        <f t="shared" si="0"/>
        <v>7</v>
      </c>
      <c r="C11" s="156" t="str">
        <f t="shared" si="1"/>
        <v>So</v>
      </c>
      <c r="D11" s="57" t="s">
        <v>19</v>
      </c>
      <c r="E11" s="57" t="s">
        <v>19</v>
      </c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40495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40496</v>
      </c>
      <c r="B13" s="156">
        <f t="shared" si="0"/>
        <v>7</v>
      </c>
      <c r="C13" s="156" t="str">
        <f t="shared" si="1"/>
        <v>So</v>
      </c>
      <c r="D13" s="57" t="s">
        <v>19</v>
      </c>
      <c r="E13" s="57" t="s">
        <v>19</v>
      </c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40502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40503</v>
      </c>
      <c r="B15" s="156">
        <f t="shared" si="0"/>
        <v>7</v>
      </c>
      <c r="C15" s="156" t="str">
        <f t="shared" si="1"/>
        <v>So</v>
      </c>
      <c r="D15" s="57" t="s">
        <v>19</v>
      </c>
      <c r="E15" s="57" t="s">
        <v>19</v>
      </c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40509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 t="s">
        <v>19</v>
      </c>
      <c r="J16" s="57" t="s">
        <v>23</v>
      </c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40510</v>
      </c>
      <c r="B17" s="156">
        <f t="shared" si="0"/>
        <v>7</v>
      </c>
      <c r="C17" s="156" t="str">
        <f t="shared" si="1"/>
        <v>So</v>
      </c>
      <c r="D17" s="57" t="s">
        <v>19</v>
      </c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40516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40517</v>
      </c>
      <c r="B19" s="156">
        <f t="shared" si="0"/>
        <v>7</v>
      </c>
      <c r="C19" s="156" t="str">
        <f t="shared" si="1"/>
        <v>So</v>
      </c>
      <c r="D19" s="57" t="s">
        <v>19</v>
      </c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40523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 t="s">
        <v>19</v>
      </c>
      <c r="J20" s="57" t="s">
        <v>19</v>
      </c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40524</v>
      </c>
      <c r="B21" s="156">
        <f t="shared" si="0"/>
        <v>7</v>
      </c>
      <c r="C21" s="156" t="str">
        <f t="shared" si="1"/>
        <v>So</v>
      </c>
      <c r="D21" s="57" t="s">
        <v>19</v>
      </c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40530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 t="s">
        <v>19</v>
      </c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40531</v>
      </c>
      <c r="B23" s="156">
        <f t="shared" si="0"/>
        <v>7</v>
      </c>
      <c r="C23" s="156" t="str">
        <f t="shared" si="1"/>
        <v>So</v>
      </c>
      <c r="D23" s="57" t="s">
        <v>19</v>
      </c>
      <c r="E23" s="227" t="s">
        <v>19</v>
      </c>
      <c r="F23" s="57"/>
      <c r="G23" s="57"/>
      <c r="H23" s="57"/>
      <c r="I23" s="57" t="s">
        <v>19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40537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399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40538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40544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40545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40551</v>
      </c>
      <c r="B28" s="156">
        <f t="shared" si="0"/>
        <v>6</v>
      </c>
      <c r="C28" s="156" t="str">
        <f t="shared" si="1"/>
        <v>Sa</v>
      </c>
      <c r="D28" s="57"/>
      <c r="E28" s="227" t="s">
        <v>17</v>
      </c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40552</v>
      </c>
      <c r="B29" s="156">
        <f t="shared" si="0"/>
        <v>7</v>
      </c>
      <c r="C29" s="156" t="str">
        <f t="shared" si="1"/>
        <v>So</v>
      </c>
      <c r="D29" s="57"/>
      <c r="E29" s="227" t="s">
        <v>17</v>
      </c>
      <c r="F29" s="57"/>
      <c r="G29" s="57"/>
      <c r="H29" s="57"/>
      <c r="I29" s="57"/>
      <c r="J29" s="57"/>
      <c r="K29" s="57"/>
      <c r="L29" s="57"/>
      <c r="M29" s="57"/>
      <c r="N29" s="57"/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40558</v>
      </c>
      <c r="B30" s="156">
        <f t="shared" si="0"/>
        <v>6</v>
      </c>
      <c r="C30" s="156" t="str">
        <f t="shared" si="1"/>
        <v>Sa</v>
      </c>
      <c r="D30" s="57"/>
      <c r="E30" s="227" t="s">
        <v>17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 t="s">
        <v>380</v>
      </c>
    </row>
    <row r="31" spans="1:23" s="1" customFormat="1" ht="16.5" customHeight="1" thickBot="1" x14ac:dyDescent="0.3">
      <c r="A31" s="103">
        <f t="shared" si="2"/>
        <v>40559</v>
      </c>
      <c r="B31" s="156">
        <f t="shared" si="0"/>
        <v>7</v>
      </c>
      <c r="C31" s="156" t="str">
        <f t="shared" si="1"/>
        <v>So</v>
      </c>
      <c r="D31" s="57"/>
      <c r="E31" s="227" t="s">
        <v>17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11" t="s">
        <v>381</v>
      </c>
    </row>
    <row r="32" spans="1:23" s="1" customFormat="1" ht="16.5" customHeight="1" thickBot="1" x14ac:dyDescent="0.3">
      <c r="A32" s="103">
        <f t="shared" si="2"/>
        <v>40565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11"/>
    </row>
    <row r="33" spans="1:26" s="1" customFormat="1" ht="16.5" customHeight="1" thickBot="1" x14ac:dyDescent="0.3">
      <c r="A33" s="103">
        <f t="shared" si="2"/>
        <v>40566</v>
      </c>
      <c r="B33" s="156">
        <f t="shared" si="0"/>
        <v>7</v>
      </c>
      <c r="C33" s="156" t="str">
        <f t="shared" si="1"/>
        <v>So</v>
      </c>
      <c r="D33" s="57" t="s">
        <v>19</v>
      </c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11"/>
    </row>
    <row r="34" spans="1:26" s="1" customFormat="1" ht="16.5" customHeight="1" thickBot="1" x14ac:dyDescent="0.3">
      <c r="A34" s="103">
        <f t="shared" si="2"/>
        <v>40572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 t="s">
        <v>19</v>
      </c>
      <c r="G34" s="57" t="s">
        <v>19</v>
      </c>
      <c r="H34" s="57" t="s">
        <v>19</v>
      </c>
      <c r="I34" s="57" t="s">
        <v>19</v>
      </c>
      <c r="J34" s="57" t="s">
        <v>19</v>
      </c>
      <c r="K34" s="57" t="s">
        <v>19</v>
      </c>
      <c r="L34" s="57" t="s">
        <v>19</v>
      </c>
      <c r="M34" s="57" t="s">
        <v>19</v>
      </c>
      <c r="N34" s="57" t="s">
        <v>19</v>
      </c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11"/>
    </row>
    <row r="35" spans="1:26" s="1" customFormat="1" ht="16.5" customHeight="1" thickBot="1" x14ac:dyDescent="0.3">
      <c r="A35" s="103">
        <f t="shared" si="2"/>
        <v>40573</v>
      </c>
      <c r="B35" s="156">
        <f t="shared" si="0"/>
        <v>7</v>
      </c>
      <c r="C35" s="156" t="str">
        <f t="shared" si="1"/>
        <v>So</v>
      </c>
      <c r="D35" s="57" t="s">
        <v>19</v>
      </c>
      <c r="E35" s="57" t="s">
        <v>19</v>
      </c>
      <c r="F35" s="227" t="s">
        <v>19</v>
      </c>
      <c r="G35" s="57"/>
      <c r="H35" s="57"/>
      <c r="I35" s="57" t="s">
        <v>19</v>
      </c>
      <c r="J35" s="57" t="s">
        <v>19</v>
      </c>
      <c r="K35" s="227" t="s">
        <v>19</v>
      </c>
      <c r="L35" s="57"/>
      <c r="M35" s="57"/>
      <c r="N35" s="57"/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11"/>
    </row>
    <row r="36" spans="1:26" s="1" customFormat="1" ht="16.5" customHeight="1" thickBot="1" x14ac:dyDescent="0.3">
      <c r="A36" s="103">
        <f t="shared" si="2"/>
        <v>40579</v>
      </c>
      <c r="B36" s="156">
        <f t="shared" si="0"/>
        <v>6</v>
      </c>
      <c r="C36" s="156" t="str">
        <f t="shared" si="1"/>
        <v>Sa</v>
      </c>
      <c r="D36" s="227" t="s">
        <v>163</v>
      </c>
      <c r="E36" s="57"/>
      <c r="F36" s="57" t="s">
        <v>23</v>
      </c>
      <c r="G36" s="57" t="s">
        <v>19</v>
      </c>
      <c r="H36" s="57" t="s">
        <v>19</v>
      </c>
      <c r="I36" s="227" t="s">
        <v>163</v>
      </c>
      <c r="J36" s="57" t="s">
        <v>19</v>
      </c>
      <c r="K36" s="57"/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 t="s">
        <v>19</v>
      </c>
      <c r="V36" s="57"/>
      <c r="W36" s="11"/>
    </row>
    <row r="37" spans="1:26" s="1" customFormat="1" ht="16.5" customHeight="1" thickBot="1" x14ac:dyDescent="0.3">
      <c r="A37" s="103">
        <f t="shared" si="2"/>
        <v>40580</v>
      </c>
      <c r="B37" s="156">
        <f t="shared" si="0"/>
        <v>7</v>
      </c>
      <c r="C37" s="156" t="str">
        <f t="shared" si="1"/>
        <v>So</v>
      </c>
      <c r="D37" s="227" t="s">
        <v>163</v>
      </c>
      <c r="E37" s="57"/>
      <c r="F37" s="57" t="s">
        <v>19</v>
      </c>
      <c r="G37" s="57"/>
      <c r="H37" s="57"/>
      <c r="I37" s="227" t="s">
        <v>163</v>
      </c>
      <c r="J37" s="57" t="s">
        <v>19</v>
      </c>
      <c r="K37" s="57" t="s">
        <v>19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 t="s">
        <v>19</v>
      </c>
      <c r="W37" s="11"/>
    </row>
    <row r="38" spans="1:26" s="1" customFormat="1" ht="16.5" customHeight="1" thickBot="1" x14ac:dyDescent="0.3">
      <c r="A38" s="103">
        <f t="shared" si="2"/>
        <v>40586</v>
      </c>
      <c r="B38" s="156">
        <f t="shared" si="0"/>
        <v>6</v>
      </c>
      <c r="C38" s="156" t="str">
        <f t="shared" si="1"/>
        <v>Sa</v>
      </c>
      <c r="D38" s="125"/>
      <c r="E38" s="57" t="s">
        <v>23</v>
      </c>
      <c r="F38" s="57"/>
      <c r="G38" s="57"/>
      <c r="H38" s="57"/>
      <c r="I38" s="57"/>
      <c r="J38" s="57" t="s">
        <v>23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11" t="s">
        <v>408</v>
      </c>
    </row>
    <row r="39" spans="1:26" s="1" customFormat="1" ht="16.5" customHeight="1" thickBot="1" x14ac:dyDescent="0.3">
      <c r="A39" s="103">
        <f t="shared" si="2"/>
        <v>40587</v>
      </c>
      <c r="B39" s="156">
        <f t="shared" si="0"/>
        <v>7</v>
      </c>
      <c r="C39" s="156" t="str">
        <f t="shared" si="1"/>
        <v>So</v>
      </c>
      <c r="E39" s="57" t="s">
        <v>23</v>
      </c>
      <c r="F39" s="57" t="s">
        <v>23</v>
      </c>
      <c r="G39" s="227" t="s">
        <v>17</v>
      </c>
      <c r="H39" s="227" t="s">
        <v>17</v>
      </c>
      <c r="I39" s="227"/>
      <c r="J39" s="227" t="s">
        <v>23</v>
      </c>
      <c r="K39" s="227" t="s">
        <v>17</v>
      </c>
      <c r="L39" s="227" t="s">
        <v>17</v>
      </c>
      <c r="M39" s="227"/>
      <c r="N39" s="227" t="s">
        <v>17</v>
      </c>
      <c r="O39" s="57"/>
      <c r="P39" s="57"/>
      <c r="Q39" s="57"/>
      <c r="R39" s="57"/>
      <c r="S39" s="57"/>
      <c r="T39" s="57"/>
      <c r="U39" s="57"/>
      <c r="V39" s="57"/>
      <c r="W39" s="11"/>
    </row>
    <row r="40" spans="1:26" s="1" customFormat="1" ht="16.5" customHeight="1" thickBot="1" x14ac:dyDescent="0.3">
      <c r="A40" s="103">
        <f t="shared" si="2"/>
        <v>40593</v>
      </c>
      <c r="B40" s="156">
        <f t="shared" si="0"/>
        <v>6</v>
      </c>
      <c r="C40" s="156" t="str">
        <f t="shared" si="1"/>
        <v>Sa</v>
      </c>
      <c r="D40" s="57" t="s">
        <v>19</v>
      </c>
      <c r="E40" s="57" t="s">
        <v>163</v>
      </c>
      <c r="F40" s="57"/>
      <c r="G40" s="57"/>
      <c r="H40" s="57"/>
      <c r="I40" s="57"/>
      <c r="J40" s="57" t="s">
        <v>163</v>
      </c>
      <c r="K40" s="57"/>
      <c r="L40" s="57"/>
      <c r="M40" s="57"/>
      <c r="N40" s="57"/>
      <c r="O40" s="489" t="s">
        <v>140</v>
      </c>
      <c r="P40" s="490"/>
      <c r="Q40" s="57"/>
      <c r="R40" s="57"/>
      <c r="S40" s="489" t="s">
        <v>140</v>
      </c>
      <c r="T40" s="490"/>
      <c r="U40" s="57"/>
      <c r="V40" s="57"/>
      <c r="W40" s="11" t="s">
        <v>428</v>
      </c>
    </row>
    <row r="41" spans="1:26" s="1" customFormat="1" ht="16.5" customHeight="1" thickBot="1" x14ac:dyDescent="0.3">
      <c r="A41" s="103">
        <f t="shared" si="2"/>
        <v>40594</v>
      </c>
      <c r="B41" s="156">
        <f t="shared" si="0"/>
        <v>7</v>
      </c>
      <c r="C41" s="156" t="str">
        <f t="shared" si="1"/>
        <v>So</v>
      </c>
      <c r="D41" s="57" t="s">
        <v>19</v>
      </c>
      <c r="E41" s="57" t="s">
        <v>163</v>
      </c>
      <c r="F41" s="57"/>
      <c r="G41" s="57"/>
      <c r="H41" s="57"/>
      <c r="I41" s="57"/>
      <c r="J41" s="57" t="s">
        <v>163</v>
      </c>
      <c r="K41" s="57"/>
      <c r="L41" s="57"/>
      <c r="M41" s="57"/>
      <c r="N41" s="57"/>
      <c r="O41" s="491"/>
      <c r="P41" s="492"/>
      <c r="Q41" s="57"/>
      <c r="R41" s="57"/>
      <c r="S41" s="491"/>
      <c r="T41" s="492"/>
      <c r="U41" s="57"/>
      <c r="V41" s="57"/>
      <c r="W41" s="11"/>
    </row>
    <row r="42" spans="1:26" s="1" customFormat="1" ht="16.5" customHeight="1" thickBot="1" x14ac:dyDescent="0.3">
      <c r="A42" s="103">
        <f t="shared" si="2"/>
        <v>40600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11" t="s">
        <v>396</v>
      </c>
    </row>
    <row r="43" spans="1:26" s="1" customFormat="1" ht="16.5" customHeight="1" thickBot="1" x14ac:dyDescent="0.3">
      <c r="A43" s="103">
        <f t="shared" si="2"/>
        <v>40601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1"/>
    </row>
    <row r="44" spans="1:26" s="1" customFormat="1" ht="16.5" customHeight="1" thickBot="1" x14ac:dyDescent="0.3">
      <c r="A44" s="103">
        <f t="shared" si="2"/>
        <v>40607</v>
      </c>
      <c r="B44" s="156">
        <f t="shared" si="0"/>
        <v>6</v>
      </c>
      <c r="C44" s="172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224" t="s">
        <v>415</v>
      </c>
      <c r="P44" s="127"/>
      <c r="Q44" s="489" t="s">
        <v>140</v>
      </c>
      <c r="R44" s="490"/>
      <c r="S44" s="127"/>
      <c r="T44" s="127"/>
      <c r="U44" s="127"/>
      <c r="V44" s="127"/>
      <c r="W44" s="11" t="s">
        <v>397</v>
      </c>
      <c r="Z44" s="1" t="s">
        <v>23</v>
      </c>
    </row>
    <row r="45" spans="1:26" s="1" customFormat="1" ht="16.5" customHeight="1" thickBot="1" x14ac:dyDescent="0.3">
      <c r="A45" s="103">
        <f t="shared" si="2"/>
        <v>40608</v>
      </c>
      <c r="B45" s="156">
        <f t="shared" si="0"/>
        <v>7</v>
      </c>
      <c r="C45" s="172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24" t="s">
        <v>416</v>
      </c>
      <c r="P45" s="127"/>
      <c r="Q45" s="491"/>
      <c r="R45" s="492"/>
      <c r="S45" s="127"/>
      <c r="T45" s="127"/>
      <c r="U45" s="127"/>
      <c r="V45" s="127"/>
      <c r="W45" s="11"/>
    </row>
    <row r="46" spans="1:26" s="1" customFormat="1" ht="16.5" customHeight="1" thickBot="1" x14ac:dyDescent="0.3">
      <c r="A46" s="103">
        <f t="shared" si="2"/>
        <v>40614</v>
      </c>
      <c r="B46" s="156">
        <f t="shared" si="0"/>
        <v>6</v>
      </c>
      <c r="C46" s="156" t="str">
        <f t="shared" si="1"/>
        <v>Sa</v>
      </c>
      <c r="D46" s="57" t="s">
        <v>22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27"/>
      <c r="P46" s="127"/>
      <c r="Q46" s="127"/>
      <c r="R46" s="127"/>
      <c r="S46" s="127"/>
      <c r="T46" s="127"/>
      <c r="U46" s="127"/>
      <c r="V46" s="127"/>
      <c r="W46" s="11"/>
    </row>
    <row r="47" spans="1:26" s="1" customFormat="1" ht="16.5" customHeight="1" thickBot="1" x14ac:dyDescent="0.3">
      <c r="A47" s="103">
        <f t="shared" si="2"/>
        <v>40615</v>
      </c>
      <c r="B47" s="156">
        <f t="shared" si="0"/>
        <v>7</v>
      </c>
      <c r="C47" s="156" t="str">
        <f t="shared" si="1"/>
        <v>So</v>
      </c>
      <c r="D47" s="57" t="s">
        <v>22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27"/>
      <c r="P47" s="127"/>
      <c r="Q47" s="127"/>
      <c r="R47" s="127"/>
      <c r="S47" s="127"/>
      <c r="T47" s="127"/>
      <c r="U47" s="127"/>
      <c r="V47" s="127"/>
      <c r="W47" s="11"/>
    </row>
    <row r="48" spans="1:26" s="1" customFormat="1" ht="16.5" customHeight="1" thickBot="1" x14ac:dyDescent="0.3">
      <c r="A48" s="103">
        <f t="shared" si="2"/>
        <v>40621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57"/>
      <c r="P48" s="57"/>
      <c r="Q48" s="57"/>
      <c r="R48" s="57"/>
      <c r="S48" s="489" t="s">
        <v>22</v>
      </c>
      <c r="T48" s="490"/>
      <c r="U48" s="57"/>
      <c r="V48" s="57"/>
      <c r="W48" s="10" t="s">
        <v>409</v>
      </c>
    </row>
    <row r="49" spans="1:23" s="1" customFormat="1" ht="16.5" customHeight="1" thickBot="1" x14ac:dyDescent="0.3">
      <c r="A49" s="103">
        <f t="shared" si="2"/>
        <v>40622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 t="s">
        <v>22</v>
      </c>
      <c r="N49" s="57"/>
      <c r="O49" s="57"/>
      <c r="P49" s="57"/>
      <c r="Q49" s="57"/>
      <c r="R49" s="57"/>
      <c r="S49" s="491"/>
      <c r="T49" s="492"/>
      <c r="U49" s="57"/>
      <c r="V49" s="57"/>
      <c r="W49" s="11" t="s">
        <v>410</v>
      </c>
    </row>
    <row r="50" spans="1:23" s="1" customFormat="1" ht="16.5" customHeight="1" thickBot="1" x14ac:dyDescent="0.3">
      <c r="A50" s="103">
        <f t="shared" si="2"/>
        <v>40628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489" t="s">
        <v>22</v>
      </c>
      <c r="P50" s="490"/>
      <c r="Q50" s="57"/>
      <c r="R50" s="57"/>
      <c r="S50" s="57"/>
      <c r="T50" s="57"/>
      <c r="U50" s="57"/>
      <c r="V50" s="57"/>
      <c r="W50" s="11" t="s">
        <v>411</v>
      </c>
    </row>
    <row r="51" spans="1:23" s="1" customFormat="1" ht="16.5" customHeight="1" thickBot="1" x14ac:dyDescent="0.3">
      <c r="A51" s="103">
        <f t="shared" si="2"/>
        <v>40629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491"/>
      <c r="P51" s="492"/>
      <c r="Q51" s="57"/>
      <c r="R51" s="57"/>
      <c r="S51" s="57"/>
      <c r="T51" s="57"/>
      <c r="U51" s="57"/>
      <c r="V51" s="57"/>
      <c r="W51" s="11" t="s">
        <v>412</v>
      </c>
    </row>
    <row r="52" spans="1:23" s="1" customFormat="1" ht="16.5" customHeight="1" thickBot="1" x14ac:dyDescent="0.3">
      <c r="A52" s="103">
        <f t="shared" si="2"/>
        <v>40635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89" t="s">
        <v>22</v>
      </c>
      <c r="R52" s="490"/>
      <c r="S52" s="57"/>
      <c r="T52" s="57"/>
      <c r="U52" s="57"/>
      <c r="V52" s="57"/>
      <c r="W52" s="11" t="s">
        <v>398</v>
      </c>
    </row>
    <row r="53" spans="1:23" s="1" customFormat="1" ht="16.5" customHeight="1" thickBot="1" x14ac:dyDescent="0.3">
      <c r="A53" s="103">
        <f t="shared" si="2"/>
        <v>40636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91"/>
      <c r="R53" s="492"/>
      <c r="S53" s="57"/>
      <c r="T53" s="57"/>
      <c r="U53" s="57"/>
      <c r="V53" s="57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O4:P4"/>
    <mergeCell ref="Q4:R4"/>
    <mergeCell ref="S4:T4"/>
    <mergeCell ref="U4:V4"/>
    <mergeCell ref="Q52:R53"/>
    <mergeCell ref="O40:P41"/>
    <mergeCell ref="Q44:R45"/>
    <mergeCell ref="S48:T49"/>
    <mergeCell ref="O50:P51"/>
    <mergeCell ref="S40:T41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G28" activePane="bottomRight" state="frozen"/>
      <selection activeCell="Q76" sqref="Q76"/>
      <selection pane="topRight" activeCell="Q76" sqref="Q76"/>
      <selection pane="bottomLeft" activeCell="Q76" sqref="Q76"/>
      <selection pane="bottomRight" activeCell="Q76" sqref="Q7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40292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223"/>
    </row>
    <row r="7" spans="1:23" s="1" customFormat="1" ht="16.5" customHeight="1" thickBot="1" x14ac:dyDescent="0.3">
      <c r="A7" s="103">
        <v>40293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223"/>
    </row>
    <row r="8" spans="1:23" s="1" customFormat="1" ht="16.5" customHeight="1" thickBot="1" x14ac:dyDescent="0.3">
      <c r="A8" s="103">
        <v>40299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223"/>
    </row>
    <row r="9" spans="1:23" s="1" customFormat="1" ht="16.5" customHeight="1" thickBot="1" x14ac:dyDescent="0.3">
      <c r="A9" s="103">
        <f>A6+7</f>
        <v>40299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223"/>
    </row>
    <row r="10" spans="1:23" s="1" customFormat="1" ht="16.5" customHeight="1" thickBot="1" x14ac:dyDescent="0.3">
      <c r="A10" s="103">
        <f>A7+7</f>
        <v>40300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223"/>
    </row>
    <row r="11" spans="1:23" s="1" customFormat="1" ht="16.5" customHeight="1" thickBot="1" x14ac:dyDescent="0.3">
      <c r="A11" s="103">
        <f t="shared" ref="A11:A22" si="1">A9+7</f>
        <v>40306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 t="s">
        <v>23</v>
      </c>
      <c r="J11" s="57" t="s">
        <v>23</v>
      </c>
      <c r="K11" s="57"/>
      <c r="L11" s="57"/>
      <c r="M11" s="57"/>
      <c r="N11" s="57"/>
      <c r="O11" s="57" t="s">
        <v>19</v>
      </c>
      <c r="P11" s="57" t="s">
        <v>19</v>
      </c>
      <c r="Q11" s="57"/>
      <c r="R11" s="57"/>
      <c r="S11" s="57"/>
      <c r="T11" s="57"/>
      <c r="U11" s="229" t="s">
        <v>19</v>
      </c>
      <c r="V11" s="227"/>
      <c r="W11" s="223"/>
    </row>
    <row r="12" spans="1:23" s="1" customFormat="1" ht="16.5" customHeight="1" thickBot="1" x14ac:dyDescent="0.3">
      <c r="A12" s="103">
        <f t="shared" si="1"/>
        <v>40307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227"/>
      <c r="V12" s="229" t="s">
        <v>19</v>
      </c>
      <c r="W12" s="223"/>
    </row>
    <row r="13" spans="1:23" s="1" customFormat="1" ht="16.5" customHeight="1" thickBot="1" x14ac:dyDescent="0.3">
      <c r="A13" s="103">
        <v>40311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57" t="s">
        <v>19</v>
      </c>
      <c r="E13" s="115"/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225"/>
      <c r="P13" s="225"/>
      <c r="Q13" s="225"/>
      <c r="R13" s="225"/>
      <c r="S13" s="228"/>
      <c r="T13" s="228"/>
      <c r="U13" s="225"/>
      <c r="V13" s="225"/>
      <c r="W13" s="223" t="s">
        <v>175</v>
      </c>
    </row>
    <row r="14" spans="1:23" s="1" customFormat="1" ht="16.5" customHeight="1" thickBot="1" x14ac:dyDescent="0.3">
      <c r="A14" s="103">
        <f>A11+7</f>
        <v>40313</v>
      </c>
      <c r="B14" s="156">
        <f t="shared" si="0"/>
        <v>6</v>
      </c>
      <c r="C14" s="156" t="str">
        <f t="shared" si="2"/>
        <v>Sa</v>
      </c>
      <c r="D14" s="57" t="s">
        <v>19</v>
      </c>
      <c r="E14" s="57" t="s">
        <v>19</v>
      </c>
      <c r="F14" s="57"/>
      <c r="G14" s="57"/>
      <c r="H14" s="57"/>
      <c r="I14" s="57" t="s">
        <v>23</v>
      </c>
      <c r="J14" s="57" t="s">
        <v>23</v>
      </c>
      <c r="K14" s="57"/>
      <c r="L14" s="57"/>
      <c r="M14" s="57"/>
      <c r="N14" s="57"/>
      <c r="O14" s="225"/>
      <c r="P14" s="225"/>
      <c r="Q14" s="232" t="s">
        <v>19</v>
      </c>
      <c r="R14" s="232" t="s">
        <v>19</v>
      </c>
      <c r="S14" s="225"/>
      <c r="T14" s="225"/>
      <c r="U14" s="233" t="s">
        <v>19</v>
      </c>
      <c r="V14" s="225"/>
      <c r="W14" s="223" t="s">
        <v>405</v>
      </c>
    </row>
    <row r="15" spans="1:23" s="1" customFormat="1" ht="16.5" customHeight="1" thickBot="1" x14ac:dyDescent="0.3">
      <c r="A15" s="103">
        <f>A12+7</f>
        <v>40314</v>
      </c>
      <c r="B15" s="156">
        <f t="shared" si="0"/>
        <v>7</v>
      </c>
      <c r="C15" s="156" t="str">
        <f t="shared" si="2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225"/>
      <c r="P15" s="225"/>
      <c r="Q15" s="225"/>
      <c r="R15" s="225"/>
      <c r="S15" s="233" t="s">
        <v>19</v>
      </c>
      <c r="T15" s="233" t="s">
        <v>19</v>
      </c>
      <c r="U15" s="225"/>
      <c r="V15" s="233" t="s">
        <v>19</v>
      </c>
      <c r="W15" s="223"/>
    </row>
    <row r="16" spans="1:23" s="1" customFormat="1" ht="16.5" customHeight="1" thickBot="1" x14ac:dyDescent="0.3">
      <c r="A16" s="103">
        <v>40318</v>
      </c>
      <c r="B16" s="156">
        <f t="shared" si="0"/>
        <v>4</v>
      </c>
      <c r="C16" s="156" t="str">
        <f t="shared" si="2"/>
        <v>Do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30" t="s">
        <v>402</v>
      </c>
      <c r="P16" s="161"/>
      <c r="Q16" s="161"/>
      <c r="R16" s="161"/>
      <c r="S16" s="161"/>
      <c r="T16" s="161"/>
      <c r="U16" s="161"/>
      <c r="V16" s="161"/>
      <c r="W16" s="223"/>
    </row>
    <row r="17" spans="1:23" s="1" customFormat="1" ht="16.5" customHeight="1" thickBot="1" x14ac:dyDescent="0.3">
      <c r="A17" s="103">
        <f>A14+7</f>
        <v>40320</v>
      </c>
      <c r="B17" s="156">
        <f t="shared" si="0"/>
        <v>6</v>
      </c>
      <c r="C17" s="156" t="str">
        <f t="shared" si="2"/>
        <v>Sa</v>
      </c>
      <c r="D17" s="57"/>
      <c r="E17" s="115"/>
      <c r="F17" s="57" t="s">
        <v>23</v>
      </c>
      <c r="G17" s="57"/>
      <c r="H17" s="57"/>
      <c r="I17" s="115"/>
      <c r="J17" s="115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223"/>
    </row>
    <row r="18" spans="1:23" s="1" customFormat="1" ht="16.5" customHeight="1" thickBot="1" x14ac:dyDescent="0.3">
      <c r="A18" s="103">
        <f>A15+7</f>
        <v>40321</v>
      </c>
      <c r="B18" s="156">
        <f t="shared" si="0"/>
        <v>7</v>
      </c>
      <c r="C18" s="156" t="str">
        <f t="shared" si="2"/>
        <v>So</v>
      </c>
      <c r="D18" s="57" t="s">
        <v>19</v>
      </c>
      <c r="E18" s="57" t="s">
        <v>19</v>
      </c>
      <c r="F18" s="57"/>
      <c r="G18" s="57"/>
      <c r="H18" s="57"/>
      <c r="I18" s="57" t="s">
        <v>23</v>
      </c>
      <c r="J18" s="57" t="s">
        <v>23</v>
      </c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5"/>
      <c r="W18" s="223"/>
    </row>
    <row r="19" spans="1:23" s="1" customFormat="1" ht="16.5" customHeight="1" thickBot="1" x14ac:dyDescent="0.3">
      <c r="A19" s="103">
        <f t="shared" si="1"/>
        <v>40327</v>
      </c>
      <c r="B19" s="156">
        <f t="shared" si="0"/>
        <v>6</v>
      </c>
      <c r="C19" s="156" t="str">
        <f t="shared" si="2"/>
        <v>Sa</v>
      </c>
      <c r="D19" s="57" t="s">
        <v>19</v>
      </c>
      <c r="E19" s="115"/>
      <c r="F19" s="57"/>
      <c r="G19" s="57"/>
      <c r="H19" s="57"/>
      <c r="I19" s="115" t="s">
        <v>19</v>
      </c>
      <c r="J19" s="115" t="s">
        <v>19</v>
      </c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5"/>
      <c r="W19" s="223"/>
    </row>
    <row r="20" spans="1:23" s="1" customFormat="1" ht="16.5" customHeight="1" thickBot="1" x14ac:dyDescent="0.3">
      <c r="A20" s="103">
        <f t="shared" si="1"/>
        <v>40328</v>
      </c>
      <c r="B20" s="156">
        <f t="shared" si="0"/>
        <v>7</v>
      </c>
      <c r="C20" s="156" t="str">
        <f t="shared" si="2"/>
        <v>So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5"/>
      <c r="W20" s="223"/>
    </row>
    <row r="21" spans="1:23" s="1" customFormat="1" ht="16.5" customHeight="1" thickBot="1" x14ac:dyDescent="0.3">
      <c r="A21" s="103">
        <f t="shared" si="1"/>
        <v>40334</v>
      </c>
      <c r="B21" s="156">
        <f t="shared" si="0"/>
        <v>6</v>
      </c>
      <c r="C21" s="156" t="str">
        <f t="shared" si="2"/>
        <v>Sa</v>
      </c>
      <c r="D21" s="57"/>
      <c r="E21" s="115"/>
      <c r="F21" s="57"/>
      <c r="G21" s="57"/>
      <c r="H21" s="57"/>
      <c r="I21" s="115"/>
      <c r="J21" s="115"/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5"/>
      <c r="W21" s="223" t="s">
        <v>382</v>
      </c>
    </row>
    <row r="22" spans="1:23" s="1" customFormat="1" ht="16.5" customHeight="1" thickBot="1" x14ac:dyDescent="0.3">
      <c r="A22" s="103">
        <f t="shared" si="1"/>
        <v>40335</v>
      </c>
      <c r="B22" s="156">
        <f t="shared" si="0"/>
        <v>7</v>
      </c>
      <c r="C22" s="156" t="str">
        <f t="shared" si="2"/>
        <v>So</v>
      </c>
      <c r="D22" s="57" t="s">
        <v>19</v>
      </c>
      <c r="E22" s="57" t="s">
        <v>19</v>
      </c>
      <c r="F22" s="57"/>
      <c r="G22" s="57"/>
      <c r="H22" s="57"/>
      <c r="I22" s="57" t="s">
        <v>23</v>
      </c>
      <c r="J22" s="57" t="s">
        <v>23</v>
      </c>
      <c r="K22" s="57"/>
      <c r="L22" s="57"/>
      <c r="M22" s="57"/>
      <c r="N22" s="57"/>
      <c r="O22" s="231" t="s">
        <v>19</v>
      </c>
      <c r="P22" s="231" t="s">
        <v>19</v>
      </c>
      <c r="Q22" s="161"/>
      <c r="R22" s="161"/>
      <c r="S22" s="161"/>
      <c r="T22" s="161"/>
      <c r="U22" s="161"/>
      <c r="V22" s="165"/>
      <c r="W22" s="223"/>
    </row>
    <row r="23" spans="1:23" s="1" customFormat="1" ht="16.5" customHeight="1" thickBot="1" x14ac:dyDescent="0.3">
      <c r="A23" s="104">
        <f>A21+7</f>
        <v>40341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 t="s">
        <v>23</v>
      </c>
      <c r="J23" s="57" t="s">
        <v>23</v>
      </c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223" t="s">
        <v>405</v>
      </c>
    </row>
    <row r="24" spans="1:23" s="1" customFormat="1" ht="16.5" customHeight="1" thickBot="1" x14ac:dyDescent="0.3">
      <c r="A24" s="104">
        <f>A22+7</f>
        <v>40342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57" t="s">
        <v>19</v>
      </c>
      <c r="G24" s="57" t="s">
        <v>19</v>
      </c>
      <c r="H24" s="57" t="s">
        <v>19</v>
      </c>
      <c r="I24" s="115" t="s">
        <v>19</v>
      </c>
      <c r="J24" s="115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168"/>
      <c r="P24" s="168"/>
      <c r="Q24" s="168"/>
      <c r="R24" s="168"/>
      <c r="S24" s="168" t="s">
        <v>19</v>
      </c>
      <c r="T24" s="168" t="s">
        <v>19</v>
      </c>
      <c r="U24" s="168"/>
      <c r="V24" s="168" t="s">
        <v>19</v>
      </c>
      <c r="W24" s="223"/>
    </row>
    <row r="25" spans="1:23" s="1" customFormat="1" ht="16.5" customHeight="1" thickBot="1" x14ac:dyDescent="0.3">
      <c r="A25" s="104">
        <f t="shared" ref="A25:A56" si="3">A23+7</f>
        <v>40348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 t="s">
        <v>23</v>
      </c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229" t="s">
        <v>17</v>
      </c>
      <c r="V25" s="57"/>
      <c r="W25" s="226"/>
    </row>
    <row r="26" spans="1:23" s="1" customFormat="1" ht="16.5" customHeight="1" thickBot="1" x14ac:dyDescent="0.3">
      <c r="A26" s="104">
        <f t="shared" si="3"/>
        <v>40349</v>
      </c>
      <c r="B26" s="156">
        <f t="shared" si="0"/>
        <v>7</v>
      </c>
      <c r="C26" s="156" t="str">
        <f t="shared" si="2"/>
        <v>So</v>
      </c>
      <c r="D26" s="57" t="s">
        <v>19</v>
      </c>
      <c r="E26" s="115"/>
      <c r="F26" s="115" t="s">
        <v>19</v>
      </c>
      <c r="G26" s="115" t="s">
        <v>19</v>
      </c>
      <c r="H26" s="115" t="s">
        <v>19</v>
      </c>
      <c r="I26" s="115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229" t="s">
        <v>17</v>
      </c>
      <c r="W26" s="223"/>
    </row>
    <row r="27" spans="1:23" s="1" customFormat="1" ht="16.5" customHeight="1" thickBot="1" x14ac:dyDescent="0.3">
      <c r="A27" s="104">
        <f t="shared" si="3"/>
        <v>40355</v>
      </c>
      <c r="B27" s="156">
        <f t="shared" si="0"/>
        <v>6</v>
      </c>
      <c r="C27" s="156" t="str">
        <f t="shared" si="2"/>
        <v>Sa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223"/>
    </row>
    <row r="28" spans="1:23" s="1" customFormat="1" ht="16.5" customHeight="1" thickBot="1" x14ac:dyDescent="0.3">
      <c r="A28" s="104">
        <f t="shared" si="3"/>
        <v>40356</v>
      </c>
      <c r="B28" s="156">
        <f t="shared" si="0"/>
        <v>7</v>
      </c>
      <c r="C28" s="156" t="str">
        <f t="shared" si="2"/>
        <v>So</v>
      </c>
      <c r="D28" s="57"/>
      <c r="E28" s="57"/>
      <c r="F28" s="57" t="s">
        <v>19</v>
      </c>
      <c r="G28" s="57" t="s">
        <v>19</v>
      </c>
      <c r="H28" s="57" t="s">
        <v>19</v>
      </c>
      <c r="I28" s="115" t="s">
        <v>19</v>
      </c>
      <c r="J28" s="115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223"/>
    </row>
    <row r="29" spans="1:23" s="1" customFormat="1" ht="16.5" customHeight="1" thickBot="1" x14ac:dyDescent="0.3">
      <c r="A29" s="104">
        <f t="shared" si="3"/>
        <v>40362</v>
      </c>
      <c r="B29" s="156">
        <f t="shared" si="0"/>
        <v>6</v>
      </c>
      <c r="C29" s="156" t="str">
        <f t="shared" si="2"/>
        <v>Sa</v>
      </c>
      <c r="D29" s="57" t="s">
        <v>19</v>
      </c>
      <c r="E29" s="57" t="s">
        <v>19</v>
      </c>
      <c r="F29" s="57"/>
      <c r="G29" s="57"/>
      <c r="H29" s="57"/>
      <c r="I29" s="57"/>
      <c r="J29" s="57"/>
      <c r="K29" s="57"/>
      <c r="L29" s="57"/>
      <c r="M29" s="57"/>
      <c r="N29" s="57"/>
      <c r="O29" s="229" t="s">
        <v>19</v>
      </c>
      <c r="P29" s="229" t="s">
        <v>19</v>
      </c>
      <c r="Q29" s="168"/>
      <c r="R29" s="168"/>
      <c r="S29" s="489" t="s">
        <v>140</v>
      </c>
      <c r="T29" s="490"/>
      <c r="U29" s="168"/>
      <c r="V29" s="199"/>
      <c r="W29" s="223" t="s">
        <v>407</v>
      </c>
    </row>
    <row r="30" spans="1:23" s="1" customFormat="1" ht="16.5" customHeight="1" thickBot="1" x14ac:dyDescent="0.3">
      <c r="A30" s="104">
        <f t="shared" si="3"/>
        <v>40363</v>
      </c>
      <c r="B30" s="156">
        <f t="shared" si="0"/>
        <v>7</v>
      </c>
      <c r="C30" s="156" t="str">
        <f t="shared" si="2"/>
        <v>So</v>
      </c>
      <c r="D30" s="57" t="s">
        <v>19</v>
      </c>
      <c r="E30" s="115"/>
      <c r="F30" s="57" t="s">
        <v>19</v>
      </c>
      <c r="G30" s="57" t="s">
        <v>19</v>
      </c>
      <c r="H30" s="57" t="s">
        <v>19</v>
      </c>
      <c r="I30" s="115" t="s">
        <v>19</v>
      </c>
      <c r="J30" s="115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168"/>
      <c r="P30" s="168"/>
      <c r="Q30" s="168"/>
      <c r="R30" s="168"/>
      <c r="S30" s="491"/>
      <c r="T30" s="492"/>
      <c r="U30" s="168"/>
      <c r="V30" s="199"/>
      <c r="W30" s="223" t="s">
        <v>383</v>
      </c>
    </row>
    <row r="31" spans="1:23" s="1" customFormat="1" ht="16.5" customHeight="1" thickBot="1" x14ac:dyDescent="0.3">
      <c r="A31" s="104">
        <f t="shared" si="3"/>
        <v>40369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489" t="s">
        <v>140</v>
      </c>
      <c r="P31" s="490"/>
      <c r="Q31" s="168"/>
      <c r="R31" s="168"/>
      <c r="S31" s="168"/>
      <c r="T31" s="168"/>
      <c r="U31" s="229" t="s">
        <v>19</v>
      </c>
      <c r="V31" s="57"/>
      <c r="W31" s="223" t="s">
        <v>384</v>
      </c>
    </row>
    <row r="32" spans="1:23" s="1" customFormat="1" ht="16.5" customHeight="1" thickBot="1" x14ac:dyDescent="0.3">
      <c r="A32" s="104">
        <f t="shared" si="3"/>
        <v>40370</v>
      </c>
      <c r="B32" s="156">
        <f t="shared" si="0"/>
        <v>7</v>
      </c>
      <c r="C32" s="156" t="str">
        <f t="shared" si="2"/>
        <v>So</v>
      </c>
      <c r="D32" s="57" t="s">
        <v>19</v>
      </c>
      <c r="E32" s="115"/>
      <c r="F32" s="57" t="s">
        <v>19</v>
      </c>
      <c r="G32" s="57" t="s">
        <v>19</v>
      </c>
      <c r="H32" s="57" t="s">
        <v>19</v>
      </c>
      <c r="I32" s="115" t="s">
        <v>19</v>
      </c>
      <c r="J32" s="115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491"/>
      <c r="P32" s="492"/>
      <c r="Q32" s="168"/>
      <c r="R32" s="168"/>
      <c r="S32" s="168"/>
      <c r="T32" s="168"/>
      <c r="U32" s="57"/>
      <c r="V32" s="229" t="s">
        <v>19</v>
      </c>
      <c r="W32" s="223" t="s">
        <v>404</v>
      </c>
    </row>
    <row r="33" spans="1:23" s="1" customFormat="1" ht="16.5" customHeight="1" thickBot="1" x14ac:dyDescent="0.3">
      <c r="A33" s="104">
        <f t="shared" si="3"/>
        <v>40376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68"/>
      <c r="P33" s="168"/>
      <c r="Q33" s="229" t="s">
        <v>19</v>
      </c>
      <c r="R33" s="229" t="s">
        <v>19</v>
      </c>
      <c r="S33" s="168"/>
      <c r="T33" s="168"/>
      <c r="U33" s="57"/>
      <c r="V33" s="57"/>
      <c r="W33" s="223"/>
    </row>
    <row r="34" spans="1:23" s="1" customFormat="1" ht="16.5" customHeight="1" thickBot="1" x14ac:dyDescent="0.3">
      <c r="A34" s="104">
        <f t="shared" si="3"/>
        <v>40377</v>
      </c>
      <c r="B34" s="156">
        <f t="shared" si="0"/>
        <v>7</v>
      </c>
      <c r="C34" s="156" t="str">
        <f t="shared" si="2"/>
        <v>So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8"/>
      <c r="P34" s="168"/>
      <c r="Q34" s="57"/>
      <c r="R34" s="57"/>
      <c r="S34" s="168"/>
      <c r="T34" s="168"/>
      <c r="U34" s="57"/>
      <c r="V34" s="57"/>
      <c r="W34" s="223"/>
    </row>
    <row r="35" spans="1:23" s="1" customFormat="1" ht="16.5" customHeight="1" thickBot="1" x14ac:dyDescent="0.3">
      <c r="A35" s="104">
        <f t="shared" si="3"/>
        <v>40383</v>
      </c>
      <c r="B35" s="156">
        <f t="shared" si="0"/>
        <v>6</v>
      </c>
      <c r="C35" s="156" t="str">
        <f t="shared" si="2"/>
        <v>Sa</v>
      </c>
      <c r="D35" s="57" t="s">
        <v>163</v>
      </c>
      <c r="E35" s="57"/>
      <c r="F35" s="57"/>
      <c r="G35" s="57"/>
      <c r="H35" s="57"/>
      <c r="I35" s="57" t="s">
        <v>163</v>
      </c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23" t="s">
        <v>406</v>
      </c>
    </row>
    <row r="36" spans="1:23" s="1" customFormat="1" ht="16.5" customHeight="1" thickBot="1" x14ac:dyDescent="0.3">
      <c r="A36" s="104">
        <f t="shared" si="3"/>
        <v>40384</v>
      </c>
      <c r="B36" s="156">
        <f t="shared" si="0"/>
        <v>7</v>
      </c>
      <c r="C36" s="156" t="str">
        <f t="shared" si="2"/>
        <v>So</v>
      </c>
      <c r="D36" s="57" t="s">
        <v>163</v>
      </c>
      <c r="E36" s="115"/>
      <c r="F36" s="57"/>
      <c r="G36" s="57"/>
      <c r="H36" s="57"/>
      <c r="I36" s="115" t="s">
        <v>163</v>
      </c>
      <c r="J36" s="115"/>
      <c r="K36" s="57"/>
      <c r="L36" s="57"/>
      <c r="M36" s="57"/>
      <c r="N36" s="57"/>
      <c r="O36" s="168"/>
      <c r="P36" s="168"/>
      <c r="Q36" s="168"/>
      <c r="R36" s="168"/>
      <c r="S36" s="168"/>
      <c r="T36" s="168"/>
      <c r="U36" s="168"/>
      <c r="V36" s="199"/>
      <c r="W36" s="223" t="s">
        <v>392</v>
      </c>
    </row>
    <row r="37" spans="1:23" s="1" customFormat="1" ht="16.5" customHeight="1" thickBot="1" x14ac:dyDescent="0.3">
      <c r="A37" s="104">
        <f t="shared" si="3"/>
        <v>40390</v>
      </c>
      <c r="B37" s="156">
        <f t="shared" si="0"/>
        <v>6</v>
      </c>
      <c r="C37" s="172" t="str">
        <f t="shared" si="2"/>
        <v>Sa</v>
      </c>
      <c r="D37" s="57"/>
      <c r="E37" s="57" t="s">
        <v>163</v>
      </c>
      <c r="F37" s="57"/>
      <c r="G37" s="57"/>
      <c r="H37" s="57"/>
      <c r="I37" s="57"/>
      <c r="J37" s="57" t="s">
        <v>163</v>
      </c>
      <c r="K37" s="57"/>
      <c r="L37" s="57"/>
      <c r="M37" s="57"/>
      <c r="N37" s="57"/>
      <c r="O37" s="230" t="s">
        <v>401</v>
      </c>
      <c r="P37" s="161"/>
      <c r="Q37" s="161"/>
      <c r="R37" s="161"/>
      <c r="S37" s="161"/>
      <c r="T37" s="161"/>
      <c r="U37" s="161"/>
      <c r="V37" s="165"/>
      <c r="W37" s="223" t="s">
        <v>403</v>
      </c>
    </row>
    <row r="38" spans="1:23" s="1" customFormat="1" ht="16.5" customHeight="1" thickBot="1" x14ac:dyDescent="0.3">
      <c r="A38" s="104">
        <f t="shared" si="3"/>
        <v>40391</v>
      </c>
      <c r="B38" s="156">
        <f t="shared" si="0"/>
        <v>7</v>
      </c>
      <c r="C38" s="172" t="str">
        <f t="shared" si="2"/>
        <v>So</v>
      </c>
      <c r="D38" s="57"/>
      <c r="E38" s="115" t="s">
        <v>163</v>
      </c>
      <c r="F38" s="57"/>
      <c r="G38" s="57"/>
      <c r="H38" s="57"/>
      <c r="I38" s="115"/>
      <c r="J38" s="115" t="s">
        <v>163</v>
      </c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 t="s">
        <v>385</v>
      </c>
    </row>
    <row r="39" spans="1:23" s="1" customFormat="1" ht="16.5" customHeight="1" thickBot="1" x14ac:dyDescent="0.3">
      <c r="A39" s="104">
        <f t="shared" si="3"/>
        <v>40397</v>
      </c>
      <c r="B39" s="156">
        <f t="shared" si="0"/>
        <v>6</v>
      </c>
      <c r="C39" s="156" t="str">
        <f t="shared" si="2"/>
        <v>Sa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40398</v>
      </c>
      <c r="B40" s="156">
        <f t="shared" si="0"/>
        <v>7</v>
      </c>
      <c r="C40" s="156" t="str">
        <f t="shared" si="2"/>
        <v>So</v>
      </c>
      <c r="D40" s="57"/>
      <c r="E40" s="115"/>
      <c r="F40" s="57"/>
      <c r="G40" s="57"/>
      <c r="H40" s="57"/>
      <c r="I40" s="115"/>
      <c r="J40" s="115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40404</v>
      </c>
      <c r="B41" s="156">
        <f t="shared" si="0"/>
        <v>6</v>
      </c>
      <c r="C41" s="156" t="str">
        <f t="shared" si="2"/>
        <v>Sa</v>
      </c>
      <c r="D41" s="57" t="s">
        <v>19</v>
      </c>
      <c r="E41" s="57"/>
      <c r="F41" s="57"/>
      <c r="G41" s="57"/>
      <c r="H41" s="57"/>
      <c r="I41" s="57" t="s">
        <v>19</v>
      </c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40405</v>
      </c>
      <c r="B42" s="156">
        <f t="shared" si="0"/>
        <v>7</v>
      </c>
      <c r="C42" s="156" t="str">
        <f t="shared" si="2"/>
        <v>So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223"/>
    </row>
    <row r="43" spans="1:23" s="1" customFormat="1" ht="16.5" customHeight="1" thickBot="1" x14ac:dyDescent="0.3">
      <c r="A43" s="104">
        <f t="shared" si="3"/>
        <v>40411</v>
      </c>
      <c r="B43" s="156">
        <f t="shared" si="0"/>
        <v>6</v>
      </c>
      <c r="C43" s="156" t="str">
        <f t="shared" si="2"/>
        <v>Sa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40412</v>
      </c>
      <c r="B44" s="156">
        <f t="shared" si="0"/>
        <v>7</v>
      </c>
      <c r="C44" s="156" t="str">
        <f t="shared" si="2"/>
        <v>So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 t="s">
        <v>168</v>
      </c>
      <c r="V44" s="165"/>
      <c r="W44" s="223"/>
    </row>
    <row r="45" spans="1:23" s="1" customFormat="1" ht="16.5" customHeight="1" thickBot="1" x14ac:dyDescent="0.3">
      <c r="A45" s="104">
        <f t="shared" si="3"/>
        <v>40418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489" t="s">
        <v>22</v>
      </c>
      <c r="P45" s="490"/>
      <c r="Q45" s="161"/>
      <c r="R45" s="161"/>
      <c r="S45" s="161"/>
      <c r="T45" s="161"/>
      <c r="U45" s="161"/>
      <c r="V45" s="165"/>
      <c r="W45" s="223" t="s">
        <v>393</v>
      </c>
    </row>
    <row r="46" spans="1:23" s="1" customFormat="1" ht="16.5" customHeight="1" thickBot="1" x14ac:dyDescent="0.3">
      <c r="A46" s="104">
        <f t="shared" si="3"/>
        <v>40419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491"/>
      <c r="P46" s="492"/>
      <c r="Q46" s="161"/>
      <c r="R46" s="161"/>
      <c r="S46" s="161"/>
      <c r="T46" s="161"/>
      <c r="U46" s="161"/>
      <c r="V46" s="165"/>
      <c r="W46" s="223" t="s">
        <v>394</v>
      </c>
    </row>
    <row r="47" spans="1:23" s="1" customFormat="1" ht="16.5" customHeight="1" thickBot="1" x14ac:dyDescent="0.3">
      <c r="A47" s="104">
        <f t="shared" si="3"/>
        <v>40425</v>
      </c>
      <c r="B47" s="156">
        <f t="shared" si="0"/>
        <v>6</v>
      </c>
      <c r="C47" s="156" t="str">
        <f t="shared" si="2"/>
        <v>Sa</v>
      </c>
      <c r="D47" s="57"/>
      <c r="E47" s="57"/>
      <c r="F47" s="57"/>
      <c r="G47" s="57"/>
      <c r="H47" s="57"/>
      <c r="I47" s="57"/>
      <c r="J47" s="57"/>
      <c r="K47" s="57"/>
      <c r="L47" s="57"/>
      <c r="M47" s="57" t="s">
        <v>22</v>
      </c>
      <c r="N47" s="57"/>
      <c r="O47" s="161"/>
      <c r="P47" s="161"/>
      <c r="Q47" s="161"/>
      <c r="R47" s="161"/>
      <c r="S47" s="489" t="s">
        <v>22</v>
      </c>
      <c r="T47" s="490"/>
      <c r="U47" s="161"/>
      <c r="V47" s="165"/>
      <c r="W47" s="223" t="s">
        <v>391</v>
      </c>
    </row>
    <row r="48" spans="1:23" s="1" customFormat="1" ht="16.5" customHeight="1" thickBot="1" x14ac:dyDescent="0.3">
      <c r="A48" s="104">
        <f t="shared" si="3"/>
        <v>40426</v>
      </c>
      <c r="B48" s="156">
        <f t="shared" si="0"/>
        <v>7</v>
      </c>
      <c r="C48" s="156" t="str">
        <f t="shared" si="2"/>
        <v>So</v>
      </c>
      <c r="D48" s="115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161"/>
      <c r="P48" s="161"/>
      <c r="Q48" s="161"/>
      <c r="R48" s="161"/>
      <c r="S48" s="491"/>
      <c r="T48" s="492"/>
      <c r="U48" s="161"/>
      <c r="V48" s="165"/>
      <c r="W48" s="223" t="s">
        <v>386</v>
      </c>
    </row>
    <row r="49" spans="1:23" s="1" customFormat="1" ht="16.5" customHeight="1" thickBot="1" x14ac:dyDescent="0.3">
      <c r="A49" s="104">
        <f t="shared" si="3"/>
        <v>40432</v>
      </c>
      <c r="B49" s="156">
        <f t="shared" si="0"/>
        <v>6</v>
      </c>
      <c r="C49" s="156" t="str">
        <f t="shared" si="2"/>
        <v>Sa</v>
      </c>
      <c r="D49" s="115" t="s">
        <v>22</v>
      </c>
      <c r="E49" s="120"/>
      <c r="F49" s="57"/>
      <c r="G49" s="57"/>
      <c r="H49" s="57"/>
      <c r="I49" s="57" t="s">
        <v>22</v>
      </c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 t="s">
        <v>390</v>
      </c>
    </row>
    <row r="50" spans="1:23" s="1" customFormat="1" ht="16.5" customHeight="1" thickBot="1" x14ac:dyDescent="0.3">
      <c r="A50" s="104">
        <f t="shared" si="3"/>
        <v>40433</v>
      </c>
      <c r="B50" s="156">
        <f t="shared" si="0"/>
        <v>7</v>
      </c>
      <c r="C50" s="156" t="str">
        <f t="shared" si="2"/>
        <v>So</v>
      </c>
      <c r="D50" s="113" t="s">
        <v>22</v>
      </c>
      <c r="E50" s="120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161"/>
      <c r="P50" s="161"/>
      <c r="Q50" s="161"/>
      <c r="R50" s="161"/>
      <c r="S50" s="161"/>
      <c r="T50" s="161"/>
      <c r="U50" s="161"/>
      <c r="V50" s="165"/>
      <c r="W50" s="223"/>
    </row>
    <row r="51" spans="1:23" s="1" customFormat="1" ht="16.5" customHeight="1" thickBot="1" x14ac:dyDescent="0.3">
      <c r="A51" s="104">
        <f t="shared" si="3"/>
        <v>40439</v>
      </c>
      <c r="B51" s="156">
        <f t="shared" si="0"/>
        <v>6</v>
      </c>
      <c r="C51" s="172" t="str">
        <f t="shared" si="2"/>
        <v>Sa</v>
      </c>
      <c r="D51" s="11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40440</v>
      </c>
      <c r="B52" s="156">
        <f t="shared" si="0"/>
        <v>7</v>
      </c>
      <c r="C52" s="172" t="str">
        <f t="shared" si="2"/>
        <v>So</v>
      </c>
      <c r="D52" s="57"/>
      <c r="E52" s="57"/>
      <c r="F52" s="57"/>
      <c r="G52" s="57"/>
      <c r="H52" s="57"/>
      <c r="I52" s="57"/>
      <c r="J52" s="57"/>
      <c r="K52" s="57"/>
      <c r="L52" s="57"/>
      <c r="M52" s="115"/>
      <c r="N52" s="57"/>
      <c r="O52" s="57"/>
      <c r="P52" s="57"/>
      <c r="Q52" s="57"/>
      <c r="R52" s="57"/>
      <c r="S52" s="168"/>
      <c r="T52" s="168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40446</v>
      </c>
      <c r="B53" s="156">
        <f t="shared" si="0"/>
        <v>6</v>
      </c>
      <c r="C53" s="156" t="str">
        <f t="shared" si="2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489" t="s">
        <v>168</v>
      </c>
      <c r="R53" s="490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40447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57"/>
      <c r="O54" s="168"/>
      <c r="P54" s="168"/>
      <c r="Q54" s="491"/>
      <c r="R54" s="492"/>
      <c r="S54" s="57"/>
      <c r="T54" s="57"/>
      <c r="U54" s="57"/>
      <c r="V54" s="101"/>
      <c r="W54" s="223"/>
    </row>
    <row r="55" spans="1:23" s="1" customFormat="1" ht="16.5" customHeight="1" thickBot="1" x14ac:dyDescent="0.3">
      <c r="A55" s="104">
        <f t="shared" si="3"/>
        <v>40453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 t="s">
        <v>395</v>
      </c>
    </row>
    <row r="56" spans="1:23" s="1" customFormat="1" ht="16.5" customHeight="1" thickBot="1" x14ac:dyDescent="0.3">
      <c r="A56" s="104">
        <f t="shared" si="3"/>
        <v>40454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68"/>
      <c r="R56" s="168"/>
      <c r="S56" s="57"/>
      <c r="T56" s="57"/>
      <c r="U56" s="57"/>
      <c r="V56" s="101"/>
      <c r="W56" s="223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6.5" thickBot="1" x14ac:dyDescent="0.3">
      <c r="A58" s="22"/>
      <c r="B58" s="22"/>
      <c r="C58" s="2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101"/>
      <c r="W58" s="223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9">
    <mergeCell ref="U4:V4"/>
    <mergeCell ref="O45:P46"/>
    <mergeCell ref="S47:T48"/>
    <mergeCell ref="Q53:R54"/>
    <mergeCell ref="S29:T30"/>
    <mergeCell ref="O31:P32"/>
    <mergeCell ref="O4:P4"/>
    <mergeCell ref="Q4:R4"/>
    <mergeCell ref="S4:T4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18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40110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40111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40117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40118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40124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40125</v>
      </c>
      <c r="B11" s="156">
        <f t="shared" si="0"/>
        <v>7</v>
      </c>
      <c r="C11" s="156" t="str">
        <f t="shared" si="1"/>
        <v>So</v>
      </c>
      <c r="D11" s="57" t="s">
        <v>19</v>
      </c>
      <c r="E11" s="115" t="s">
        <v>19</v>
      </c>
      <c r="F11" s="57" t="s">
        <v>19</v>
      </c>
      <c r="G11" s="57" t="s">
        <v>19</v>
      </c>
      <c r="H11" s="57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40131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57"/>
      <c r="W12" s="8"/>
    </row>
    <row r="13" spans="1:23" s="1" customFormat="1" ht="16.5" customHeight="1" thickBot="1" x14ac:dyDescent="0.3">
      <c r="A13" s="103">
        <f t="shared" si="2"/>
        <v>40132</v>
      </c>
      <c r="B13" s="156">
        <f t="shared" si="0"/>
        <v>7</v>
      </c>
      <c r="C13" s="156" t="str">
        <f t="shared" si="1"/>
        <v>So</v>
      </c>
      <c r="D13" s="57" t="s">
        <v>19</v>
      </c>
      <c r="E13" s="115" t="s">
        <v>19</v>
      </c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40138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40139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57" t="s">
        <v>19</v>
      </c>
      <c r="G15" s="57" t="s">
        <v>19</v>
      </c>
      <c r="H15" s="57" t="s">
        <v>19</v>
      </c>
      <c r="I15" s="115"/>
      <c r="J15" s="115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8"/>
    </row>
    <row r="16" spans="1:23" s="1" customFormat="1" ht="16.5" customHeight="1" thickBot="1" x14ac:dyDescent="0.3">
      <c r="A16" s="103">
        <f t="shared" si="2"/>
        <v>40145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40146</v>
      </c>
      <c r="B17" s="156">
        <f t="shared" si="0"/>
        <v>7</v>
      </c>
      <c r="C17" s="156" t="str">
        <f t="shared" si="1"/>
        <v>So</v>
      </c>
      <c r="D17" s="57" t="s">
        <v>19</v>
      </c>
      <c r="E17" s="115" t="s">
        <v>19</v>
      </c>
      <c r="F17" s="57" t="s">
        <v>19</v>
      </c>
      <c r="G17" s="57" t="s">
        <v>19</v>
      </c>
      <c r="H17" s="57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40152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40153</v>
      </c>
      <c r="B19" s="156">
        <f t="shared" si="0"/>
        <v>7</v>
      </c>
      <c r="C19" s="156" t="str">
        <f t="shared" si="1"/>
        <v>So</v>
      </c>
      <c r="D19" s="57" t="s">
        <v>19</v>
      </c>
      <c r="E19" s="115" t="s">
        <v>19</v>
      </c>
      <c r="F19" s="57" t="s">
        <v>19</v>
      </c>
      <c r="G19" s="57" t="s">
        <v>19</v>
      </c>
      <c r="H19" s="57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40159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40160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17</v>
      </c>
      <c r="G21" s="115" t="s">
        <v>17</v>
      </c>
      <c r="H21" s="115" t="s">
        <v>17</v>
      </c>
      <c r="I21" s="115"/>
      <c r="J21" s="115"/>
      <c r="K21" s="57" t="s">
        <v>17</v>
      </c>
      <c r="L21" s="57" t="s">
        <v>17</v>
      </c>
      <c r="M21" s="57" t="s">
        <v>17</v>
      </c>
      <c r="N21" s="57" t="s">
        <v>17</v>
      </c>
      <c r="O21" s="57"/>
      <c r="P21" s="57"/>
      <c r="Q21" s="57"/>
      <c r="R21" s="57"/>
      <c r="S21" s="57"/>
      <c r="T21" s="57"/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40166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17</v>
      </c>
      <c r="P22" s="57" t="s">
        <v>17</v>
      </c>
      <c r="Q22" s="57"/>
      <c r="R22" s="57"/>
      <c r="S22" s="57"/>
      <c r="T22" s="57"/>
      <c r="U22" s="57" t="s">
        <v>17</v>
      </c>
      <c r="V22" s="57"/>
      <c r="W22" s="8"/>
    </row>
    <row r="23" spans="1:23" s="1" customFormat="1" ht="16.5" customHeight="1" thickBot="1" x14ac:dyDescent="0.3">
      <c r="A23" s="103">
        <f t="shared" si="2"/>
        <v>40167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/>
      <c r="R23" s="168"/>
      <c r="S23" s="168" t="s">
        <v>17</v>
      </c>
      <c r="T23" s="168" t="s">
        <v>17</v>
      </c>
      <c r="U23" s="168"/>
      <c r="V23" s="168" t="s">
        <v>17</v>
      </c>
      <c r="W23" s="8"/>
    </row>
    <row r="24" spans="1:23" s="1" customFormat="1" ht="16.5" customHeight="1" thickBot="1" x14ac:dyDescent="0.3">
      <c r="A24" s="103">
        <f t="shared" si="2"/>
        <v>40173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 t="s">
        <v>367</v>
      </c>
    </row>
    <row r="25" spans="1:23" s="1" customFormat="1" ht="16.5" customHeight="1" thickBot="1" x14ac:dyDescent="0.3">
      <c r="A25" s="103">
        <f t="shared" si="2"/>
        <v>40174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40180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/>
    </row>
    <row r="27" spans="1:23" s="1" customFormat="1" ht="16.5" customHeight="1" thickBot="1" x14ac:dyDescent="0.3">
      <c r="A27" s="103">
        <f t="shared" si="2"/>
        <v>40181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/>
    </row>
    <row r="28" spans="1:23" s="1" customFormat="1" ht="16.5" customHeight="1" thickBot="1" x14ac:dyDescent="0.3">
      <c r="A28" s="103">
        <f t="shared" si="2"/>
        <v>40187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/>
      <c r="P28" s="161"/>
      <c r="Q28" s="161"/>
      <c r="R28" s="161"/>
      <c r="S28" s="161"/>
      <c r="T28" s="161"/>
      <c r="U28" s="161"/>
      <c r="V28" s="165"/>
      <c r="W28" s="10" t="s">
        <v>371</v>
      </c>
    </row>
    <row r="29" spans="1:23" s="1" customFormat="1" ht="16.5" customHeight="1" thickBot="1" x14ac:dyDescent="0.3">
      <c r="A29" s="103">
        <f t="shared" si="2"/>
        <v>40188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/>
      <c r="T29" s="161"/>
      <c r="U29" s="161"/>
      <c r="V29" s="165"/>
      <c r="W29" s="11"/>
    </row>
    <row r="30" spans="1:23" s="1" customFormat="1" ht="16.5" customHeight="1" thickBot="1" x14ac:dyDescent="0.3">
      <c r="A30" s="103">
        <f t="shared" si="2"/>
        <v>40194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57" t="s">
        <v>19</v>
      </c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/>
    </row>
    <row r="31" spans="1:23" s="1" customFormat="1" ht="16.5" customHeight="1" thickBot="1" x14ac:dyDescent="0.3">
      <c r="A31" s="103">
        <f t="shared" si="2"/>
        <v>40195</v>
      </c>
      <c r="B31" s="156">
        <f t="shared" si="0"/>
        <v>7</v>
      </c>
      <c r="C31" s="156" t="str">
        <f t="shared" si="1"/>
        <v>So</v>
      </c>
      <c r="D31" s="57" t="s">
        <v>19</v>
      </c>
      <c r="E31" s="115" t="s">
        <v>19</v>
      </c>
      <c r="F31" s="57" t="s">
        <v>19</v>
      </c>
      <c r="G31" s="57" t="s">
        <v>19</v>
      </c>
      <c r="H31" s="57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8"/>
    </row>
    <row r="32" spans="1:23" s="1" customFormat="1" ht="16.5" customHeight="1" thickBot="1" x14ac:dyDescent="0.3">
      <c r="A32" s="103">
        <f t="shared" si="2"/>
        <v>40201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 t="s">
        <v>19</v>
      </c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8"/>
    </row>
    <row r="33" spans="1:26" s="1" customFormat="1" ht="16.5" customHeight="1" thickBot="1" x14ac:dyDescent="0.3">
      <c r="A33" s="103">
        <f t="shared" si="2"/>
        <v>40202</v>
      </c>
      <c r="B33" s="156">
        <f t="shared" si="0"/>
        <v>7</v>
      </c>
      <c r="C33" s="156" t="str">
        <f t="shared" si="1"/>
        <v>So</v>
      </c>
      <c r="D33" s="57" t="s">
        <v>19</v>
      </c>
      <c r="E33" s="115" t="s">
        <v>19</v>
      </c>
      <c r="F33" s="57" t="s">
        <v>19</v>
      </c>
      <c r="G33" s="57" t="s">
        <v>19</v>
      </c>
      <c r="H33" s="57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8"/>
    </row>
    <row r="34" spans="1:26" s="1" customFormat="1" ht="16.5" customHeight="1" thickBot="1" x14ac:dyDescent="0.3">
      <c r="A34" s="103">
        <f t="shared" si="2"/>
        <v>40208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 t="s">
        <v>19</v>
      </c>
      <c r="J34" s="57" t="s">
        <v>19</v>
      </c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8"/>
    </row>
    <row r="35" spans="1:26" s="1" customFormat="1" ht="16.5" customHeight="1" thickBot="1" x14ac:dyDescent="0.3">
      <c r="A35" s="103">
        <f t="shared" si="2"/>
        <v>40209</v>
      </c>
      <c r="B35" s="156">
        <f t="shared" si="0"/>
        <v>7</v>
      </c>
      <c r="C35" s="156" t="str">
        <f t="shared" si="1"/>
        <v>So</v>
      </c>
      <c r="D35" s="57" t="s">
        <v>19</v>
      </c>
      <c r="E35" s="115" t="s">
        <v>19</v>
      </c>
      <c r="F35" s="57" t="s">
        <v>19</v>
      </c>
      <c r="G35" s="57" t="s">
        <v>19</v>
      </c>
      <c r="H35" s="57" t="s">
        <v>19</v>
      </c>
      <c r="I35" s="115" t="s">
        <v>19</v>
      </c>
      <c r="J35" s="115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8"/>
    </row>
    <row r="36" spans="1:26" s="1" customFormat="1" ht="16.5" customHeight="1" thickBot="1" x14ac:dyDescent="0.3">
      <c r="A36" s="103">
        <f t="shared" si="2"/>
        <v>40215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 t="s">
        <v>19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8" t="s">
        <v>372</v>
      </c>
    </row>
    <row r="37" spans="1:26" s="1" customFormat="1" ht="16.5" customHeight="1" thickBot="1" x14ac:dyDescent="0.3">
      <c r="A37" s="103">
        <f t="shared" si="2"/>
        <v>40216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 t="s">
        <v>17</v>
      </c>
      <c r="G37" s="57" t="s">
        <v>17</v>
      </c>
      <c r="H37" s="57" t="s">
        <v>17</v>
      </c>
      <c r="I37" s="57" t="s">
        <v>19</v>
      </c>
      <c r="J37" s="57"/>
      <c r="K37" s="57" t="s">
        <v>17</v>
      </c>
      <c r="L37" s="57" t="s">
        <v>17</v>
      </c>
      <c r="M37" s="57" t="s">
        <v>17</v>
      </c>
      <c r="N37" s="57" t="s">
        <v>17</v>
      </c>
      <c r="O37" s="57"/>
      <c r="P37" s="57"/>
      <c r="Q37" s="57"/>
      <c r="R37" s="57"/>
      <c r="S37" s="57"/>
      <c r="T37" s="57"/>
      <c r="U37" s="57"/>
      <c r="V37" s="57" t="s">
        <v>19</v>
      </c>
      <c r="W37" s="8"/>
    </row>
    <row r="38" spans="1:26" s="1" customFormat="1" ht="16.5" customHeight="1" thickBot="1" x14ac:dyDescent="0.3">
      <c r="A38" s="103">
        <f t="shared" si="2"/>
        <v>40222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1" t="s">
        <v>366</v>
      </c>
    </row>
    <row r="39" spans="1:26" s="1" customFormat="1" ht="16.5" customHeight="1" thickBot="1" x14ac:dyDescent="0.3">
      <c r="A39" s="103">
        <f t="shared" si="2"/>
        <v>40223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11"/>
    </row>
    <row r="40" spans="1:26" s="1" customFormat="1" ht="16.5" customHeight="1" thickBot="1" x14ac:dyDescent="0.3">
      <c r="A40" s="103">
        <f t="shared" si="2"/>
        <v>40229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27" t="s">
        <v>140</v>
      </c>
      <c r="P40" s="497"/>
      <c r="Q40" s="161"/>
      <c r="R40" s="161"/>
      <c r="S40" s="161"/>
      <c r="T40" s="161"/>
      <c r="U40" s="161"/>
      <c r="V40" s="161"/>
      <c r="W40" s="8" t="s">
        <v>254</v>
      </c>
    </row>
    <row r="41" spans="1:26" s="1" customFormat="1" ht="16.5" customHeight="1" thickBot="1" x14ac:dyDescent="0.3">
      <c r="A41" s="103">
        <f t="shared" si="2"/>
        <v>40230</v>
      </c>
      <c r="B41" s="156">
        <f t="shared" si="0"/>
        <v>7</v>
      </c>
      <c r="C41" s="156" t="str">
        <f t="shared" si="1"/>
        <v>So</v>
      </c>
      <c r="D41" s="57" t="s">
        <v>19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498"/>
      <c r="P41" s="499"/>
      <c r="Q41" s="161"/>
      <c r="R41" s="161"/>
      <c r="S41" s="161"/>
      <c r="T41" s="161"/>
      <c r="U41" s="161"/>
      <c r="V41" s="161"/>
      <c r="W41" s="8" t="s">
        <v>373</v>
      </c>
    </row>
    <row r="42" spans="1:26" s="1" customFormat="1" ht="16.5" customHeight="1" thickBot="1" x14ac:dyDescent="0.3">
      <c r="A42" s="103">
        <f t="shared" si="2"/>
        <v>40236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168"/>
      <c r="P42" s="168"/>
      <c r="Q42" s="168"/>
      <c r="R42" s="168"/>
      <c r="S42" s="427" t="s">
        <v>140</v>
      </c>
      <c r="T42" s="497"/>
      <c r="U42" s="168" t="s">
        <v>17</v>
      </c>
      <c r="V42" s="168"/>
      <c r="W42" s="8"/>
    </row>
    <row r="43" spans="1:26" s="1" customFormat="1" ht="16.5" customHeight="1" thickBot="1" x14ac:dyDescent="0.3">
      <c r="A43" s="103">
        <f t="shared" si="2"/>
        <v>40237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168"/>
      <c r="P43" s="168"/>
      <c r="Q43" s="168"/>
      <c r="R43" s="168"/>
      <c r="S43" s="498"/>
      <c r="T43" s="499"/>
      <c r="U43" s="168"/>
      <c r="V43" s="168" t="s">
        <v>17</v>
      </c>
      <c r="W43" s="10"/>
    </row>
    <row r="44" spans="1:26" s="1" customFormat="1" ht="16.5" customHeight="1" thickBot="1" x14ac:dyDescent="0.3">
      <c r="A44" s="103">
        <f t="shared" si="2"/>
        <v>40243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27" t="s">
        <v>140</v>
      </c>
      <c r="R44" s="497"/>
      <c r="S44" s="57"/>
      <c r="T44" s="57"/>
      <c r="U44" s="57"/>
      <c r="V44" s="101"/>
      <c r="W44" s="10"/>
      <c r="Z44" s="1" t="s">
        <v>23</v>
      </c>
    </row>
    <row r="45" spans="1:26" s="1" customFormat="1" ht="16.5" customHeight="1" thickBot="1" x14ac:dyDescent="0.3">
      <c r="A45" s="103">
        <f t="shared" si="2"/>
        <v>40244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498"/>
      <c r="R45" s="499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40250</v>
      </c>
      <c r="B46" s="156">
        <f t="shared" si="0"/>
        <v>6</v>
      </c>
      <c r="C46" s="156" t="str">
        <f t="shared" si="1"/>
        <v>Sa</v>
      </c>
      <c r="D46" s="113"/>
      <c r="E46" s="57"/>
      <c r="F46" s="57"/>
      <c r="G46" s="57"/>
      <c r="H46" s="57"/>
      <c r="I46" s="57"/>
      <c r="J46" s="57"/>
      <c r="K46" s="57"/>
      <c r="L46" s="57"/>
      <c r="M46" s="57" t="s">
        <v>22</v>
      </c>
      <c r="N46" s="57"/>
      <c r="O46" s="57"/>
      <c r="P46" s="57"/>
      <c r="Q46" s="57"/>
      <c r="R46" s="57"/>
      <c r="S46" s="427" t="s">
        <v>22</v>
      </c>
      <c r="T46" s="497"/>
      <c r="U46" s="57"/>
      <c r="V46" s="101"/>
      <c r="W46" s="11" t="s">
        <v>374</v>
      </c>
    </row>
    <row r="47" spans="1:26" s="1" customFormat="1" ht="16.5" customHeight="1" thickBot="1" x14ac:dyDescent="0.3">
      <c r="A47" s="103">
        <f t="shared" si="2"/>
        <v>40251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115" t="s">
        <v>22</v>
      </c>
      <c r="N47" s="57"/>
      <c r="O47" s="57"/>
      <c r="P47" s="57"/>
      <c r="Q47" s="57"/>
      <c r="R47" s="57"/>
      <c r="S47" s="498"/>
      <c r="T47" s="499"/>
      <c r="U47" s="57"/>
      <c r="V47" s="101"/>
      <c r="W47" s="10"/>
    </row>
    <row r="48" spans="1:26" s="1" customFormat="1" ht="16.5" customHeight="1" thickBot="1" x14ac:dyDescent="0.3">
      <c r="A48" s="103">
        <f t="shared" si="2"/>
        <v>40257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57" t="s">
        <v>22</v>
      </c>
      <c r="N48" s="57"/>
      <c r="O48" s="427" t="s">
        <v>22</v>
      </c>
      <c r="P48" s="497"/>
      <c r="Q48" s="57"/>
      <c r="R48" s="57"/>
      <c r="S48" s="57"/>
      <c r="T48" s="57"/>
      <c r="U48" s="57"/>
      <c r="V48" s="101"/>
      <c r="W48" s="10" t="s">
        <v>375</v>
      </c>
    </row>
    <row r="49" spans="1:23" s="1" customFormat="1" ht="16.5" customHeight="1" thickBot="1" x14ac:dyDescent="0.3">
      <c r="A49" s="103">
        <f t="shared" si="2"/>
        <v>40258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57" t="s">
        <v>22</v>
      </c>
      <c r="N49" s="57"/>
      <c r="O49" s="498"/>
      <c r="P49" s="499"/>
      <c r="Q49" s="57"/>
      <c r="R49" s="57"/>
      <c r="S49" s="57"/>
      <c r="T49" s="57"/>
      <c r="U49" s="57"/>
      <c r="V49" s="101"/>
      <c r="W49" s="21"/>
    </row>
    <row r="50" spans="1:23" s="1" customFormat="1" ht="16.5" customHeight="1" thickBot="1" x14ac:dyDescent="0.3">
      <c r="A50" s="103">
        <f t="shared" si="2"/>
        <v>40264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27" t="s">
        <v>22</v>
      </c>
      <c r="R50" s="497"/>
      <c r="S50" s="57"/>
      <c r="T50" s="57"/>
      <c r="U50" s="57"/>
      <c r="V50" s="101"/>
      <c r="W50" s="10"/>
    </row>
    <row r="51" spans="1:23" s="1" customFormat="1" ht="16.5" customHeight="1" thickBot="1" x14ac:dyDescent="0.3">
      <c r="A51" s="103">
        <f t="shared" si="2"/>
        <v>40265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498"/>
      <c r="R51" s="499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40271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01"/>
      <c r="W52" s="10"/>
    </row>
    <row r="53" spans="1:23" s="1" customFormat="1" ht="16.5" customHeight="1" thickBot="1" x14ac:dyDescent="0.3">
      <c r="A53" s="103">
        <f t="shared" si="2"/>
        <v>40272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8:P49"/>
    <mergeCell ref="Q50:R51"/>
    <mergeCell ref="S42:T43"/>
    <mergeCell ref="Q44:R45"/>
    <mergeCell ref="O40:P41"/>
    <mergeCell ref="S46:T47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D6" activePane="bottomRight" state="frozen"/>
      <selection sqref="A1:IV65536"/>
      <selection pane="topRight" sqref="A1:IV65536"/>
      <selection pane="bottomLeft" sqref="A1:IV65536"/>
      <selection pane="bottomRight" activeCell="O9" sqref="O9:V1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330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363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39928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39929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39934</v>
      </c>
      <c r="B8" s="156">
        <f t="shared" si="0"/>
        <v>5</v>
      </c>
      <c r="C8" s="156" t="str">
        <f>IF(B8=1,"Mo",IF(B8=2,"Di",IF(B8=3,"Mi",IF(B8=4,"Do",IF(B8=5,"Fr",IF(B8=6,"Sa",IF(B8=7,"So","")))))))</f>
        <v>Fr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8"/>
    </row>
    <row r="9" spans="1:23" s="1" customFormat="1" ht="16.5" customHeight="1" thickBot="1" x14ac:dyDescent="0.3">
      <c r="A9" s="103">
        <f>A6+7</f>
        <v>39935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/>
      <c r="V9" s="57"/>
      <c r="W9" s="8"/>
    </row>
    <row r="10" spans="1:23" s="1" customFormat="1" ht="16.5" customHeight="1" thickBot="1" x14ac:dyDescent="0.3">
      <c r="A10" s="103">
        <f>A7+7</f>
        <v>39936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/>
      <c r="F10" s="57" t="s">
        <v>19</v>
      </c>
      <c r="G10" s="57" t="s">
        <v>19</v>
      </c>
      <c r="H10" s="57" t="s">
        <v>19</v>
      </c>
      <c r="I10" s="57"/>
      <c r="J10" s="57"/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39942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3">
        <f t="shared" si="1"/>
        <v>39943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si="1"/>
        <v>39949</v>
      </c>
      <c r="B13" s="156">
        <f t="shared" si="0"/>
        <v>6</v>
      </c>
      <c r="C13" s="156" t="str">
        <f t="shared" si="2"/>
        <v>Sa</v>
      </c>
      <c r="D13" s="57" t="s">
        <v>19</v>
      </c>
      <c r="E13" s="57" t="s">
        <v>19</v>
      </c>
      <c r="F13" s="57"/>
      <c r="G13" s="57"/>
      <c r="H13" s="57"/>
      <c r="I13" s="57"/>
      <c r="J13" s="57"/>
      <c r="K13" s="57"/>
      <c r="L13" s="57"/>
      <c r="M13" s="57"/>
      <c r="N13" s="57"/>
      <c r="O13" s="57" t="s">
        <v>19</v>
      </c>
      <c r="P13" s="57" t="s">
        <v>19</v>
      </c>
      <c r="Q13" s="57"/>
      <c r="R13" s="57"/>
      <c r="S13" s="57"/>
      <c r="T13" s="57"/>
      <c r="U13" s="57"/>
      <c r="V13" s="57"/>
      <c r="W13" s="8"/>
    </row>
    <row r="14" spans="1:23" s="1" customFormat="1" ht="16.5" customHeight="1" thickBot="1" x14ac:dyDescent="0.3">
      <c r="A14" s="103">
        <f t="shared" si="1"/>
        <v>39950</v>
      </c>
      <c r="B14" s="156">
        <f t="shared" si="0"/>
        <v>7</v>
      </c>
      <c r="C14" s="156" t="str">
        <f t="shared" si="2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v>39954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/>
    </row>
    <row r="16" spans="1:23" s="1" customFormat="1" ht="16.5" customHeight="1" thickBot="1" x14ac:dyDescent="0.3">
      <c r="A16" s="103">
        <f>A13+7</f>
        <v>39956</v>
      </c>
      <c r="B16" s="156">
        <f t="shared" si="0"/>
        <v>6</v>
      </c>
      <c r="C16" s="156" t="str">
        <f t="shared" si="2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39957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39963</v>
      </c>
      <c r="B18" s="156">
        <f t="shared" si="0"/>
        <v>6</v>
      </c>
      <c r="C18" s="156" t="str">
        <f t="shared" si="2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221" t="s">
        <v>368</v>
      </c>
    </row>
    <row r="19" spans="1:23" s="1" customFormat="1" ht="16.5" customHeight="1" thickBot="1" x14ac:dyDescent="0.3">
      <c r="A19" s="103">
        <f t="shared" si="1"/>
        <v>39964</v>
      </c>
      <c r="B19" s="156">
        <f t="shared" si="0"/>
        <v>7</v>
      </c>
      <c r="C19" s="156" t="str">
        <f t="shared" si="2"/>
        <v>So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1"/>
      <c r="W19" s="8" t="s">
        <v>339</v>
      </c>
    </row>
    <row r="20" spans="1:23" s="1" customFormat="1" ht="16.5" customHeight="1" thickBot="1" x14ac:dyDescent="0.3">
      <c r="A20" s="103">
        <f t="shared" si="1"/>
        <v>39970</v>
      </c>
      <c r="B20" s="156">
        <f t="shared" si="0"/>
        <v>6</v>
      </c>
      <c r="C20" s="156" t="str">
        <f t="shared" si="2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1"/>
      <c r="W20" s="8"/>
    </row>
    <row r="21" spans="1:23" s="1" customFormat="1" ht="16.5" customHeight="1" thickBot="1" x14ac:dyDescent="0.3">
      <c r="A21" s="103">
        <f t="shared" si="1"/>
        <v>39971</v>
      </c>
      <c r="B21" s="156">
        <f t="shared" si="0"/>
        <v>7</v>
      </c>
      <c r="C21" s="156" t="str">
        <f t="shared" si="2"/>
        <v>So</v>
      </c>
      <c r="D21" s="57" t="s">
        <v>19</v>
      </c>
      <c r="E21" s="57"/>
      <c r="F21" s="57"/>
      <c r="G21" s="57"/>
      <c r="H21" s="57"/>
      <c r="I21" s="57" t="s">
        <v>19</v>
      </c>
      <c r="J21" s="57" t="s">
        <v>19</v>
      </c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1"/>
      <c r="W21" s="8"/>
    </row>
    <row r="22" spans="1:23" s="1" customFormat="1" ht="16.5" customHeight="1" thickBot="1" x14ac:dyDescent="0.3">
      <c r="A22" s="103">
        <v>39975</v>
      </c>
      <c r="B22" s="156">
        <f t="shared" si="0"/>
        <v>4</v>
      </c>
      <c r="C22" s="156" t="str">
        <f t="shared" si="2"/>
        <v>Do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8"/>
      <c r="P22" s="168"/>
      <c r="Q22" s="168"/>
      <c r="R22" s="168"/>
      <c r="S22" s="168"/>
      <c r="T22" s="168"/>
      <c r="U22" s="168"/>
      <c r="V22" s="168"/>
      <c r="W22" s="8"/>
    </row>
    <row r="23" spans="1:23" s="1" customFormat="1" ht="16.5" customHeight="1" thickBot="1" x14ac:dyDescent="0.3">
      <c r="A23" s="104">
        <f>A20+7</f>
        <v>39977</v>
      </c>
      <c r="B23" s="156">
        <f t="shared" si="0"/>
        <v>6</v>
      </c>
      <c r="C23" s="156" t="str">
        <f t="shared" si="2"/>
        <v>Sa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502" t="s">
        <v>340</v>
      </c>
    </row>
    <row r="24" spans="1:23" s="1" customFormat="1" ht="16.5" customHeight="1" thickBot="1" x14ac:dyDescent="0.3">
      <c r="A24" s="104">
        <f>A21+7</f>
        <v>39978</v>
      </c>
      <c r="B24" s="156">
        <f t="shared" si="0"/>
        <v>7</v>
      </c>
      <c r="C24" s="156" t="str">
        <f t="shared" si="2"/>
        <v>So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8"/>
      <c r="P24" s="168"/>
      <c r="Q24" s="168"/>
      <c r="R24" s="168"/>
      <c r="S24" s="168" t="s">
        <v>17</v>
      </c>
      <c r="T24" s="168" t="s">
        <v>17</v>
      </c>
      <c r="U24" s="168"/>
      <c r="V24" s="168" t="s">
        <v>19</v>
      </c>
      <c r="W24" s="503"/>
    </row>
    <row r="25" spans="1:23" s="1" customFormat="1" ht="16.5" customHeight="1" thickBot="1" x14ac:dyDescent="0.3">
      <c r="A25" s="104">
        <f t="shared" ref="A25:A56" si="3">A23+7</f>
        <v>39984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/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57"/>
      <c r="V25" s="57"/>
      <c r="W25" s="8"/>
    </row>
    <row r="26" spans="1:23" s="1" customFormat="1" ht="16.5" customHeight="1" thickBot="1" x14ac:dyDescent="0.3">
      <c r="A26" s="104">
        <f t="shared" si="3"/>
        <v>39985</v>
      </c>
      <c r="B26" s="156">
        <f t="shared" si="0"/>
        <v>7</v>
      </c>
      <c r="C26" s="156" t="str">
        <f t="shared" si="2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57"/>
      <c r="W26" s="8"/>
    </row>
    <row r="27" spans="1:23" s="1" customFormat="1" ht="16.5" customHeight="1" thickBot="1" x14ac:dyDescent="0.3">
      <c r="A27" s="104">
        <f t="shared" si="3"/>
        <v>39991</v>
      </c>
      <c r="B27" s="156">
        <f t="shared" si="0"/>
        <v>6</v>
      </c>
      <c r="C27" s="156" t="str">
        <f t="shared" si="2"/>
        <v>Sa</v>
      </c>
      <c r="D27" s="57" t="s">
        <v>19</v>
      </c>
      <c r="E27" s="57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8"/>
    </row>
    <row r="28" spans="1:23" s="1" customFormat="1" ht="16.5" customHeight="1" thickBot="1" x14ac:dyDescent="0.3">
      <c r="A28" s="104">
        <f t="shared" si="3"/>
        <v>39992</v>
      </c>
      <c r="B28" s="156">
        <f t="shared" si="0"/>
        <v>7</v>
      </c>
      <c r="C28" s="156" t="str">
        <f t="shared" si="2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10"/>
    </row>
    <row r="29" spans="1:23" s="1" customFormat="1" ht="16.5" customHeight="1" thickBot="1" x14ac:dyDescent="0.3">
      <c r="A29" s="104">
        <f t="shared" si="3"/>
        <v>39998</v>
      </c>
      <c r="B29" s="156">
        <f t="shared" si="0"/>
        <v>6</v>
      </c>
      <c r="C29" s="156" t="str">
        <f t="shared" si="2"/>
        <v>Sa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427" t="s">
        <v>140</v>
      </c>
      <c r="P29" s="497"/>
      <c r="Q29" s="57"/>
      <c r="R29" s="57"/>
      <c r="S29" s="57"/>
      <c r="T29" s="57"/>
      <c r="U29" s="57"/>
      <c r="V29" s="101"/>
      <c r="W29" s="10" t="s">
        <v>359</v>
      </c>
    </row>
    <row r="30" spans="1:23" s="1" customFormat="1" ht="16.5" customHeight="1" thickBot="1" x14ac:dyDescent="0.3">
      <c r="A30" s="104">
        <f t="shared" si="3"/>
        <v>39999</v>
      </c>
      <c r="B30" s="156">
        <f t="shared" si="0"/>
        <v>7</v>
      </c>
      <c r="C30" s="156" t="str">
        <f t="shared" si="2"/>
        <v>So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498"/>
      <c r="P30" s="499"/>
      <c r="Q30" s="57"/>
      <c r="R30" s="57"/>
      <c r="S30" s="57" t="s">
        <v>19</v>
      </c>
      <c r="T30" s="57" t="s">
        <v>19</v>
      </c>
      <c r="U30" s="57"/>
      <c r="V30" s="101"/>
      <c r="W30" s="21"/>
    </row>
    <row r="31" spans="1:23" s="1" customFormat="1" ht="16.5" customHeight="1" thickBot="1" x14ac:dyDescent="0.3">
      <c r="A31" s="104">
        <f t="shared" si="3"/>
        <v>40005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 t="s">
        <v>19</v>
      </c>
      <c r="R31" s="57" t="s">
        <v>19</v>
      </c>
      <c r="S31" s="427" t="s">
        <v>140</v>
      </c>
      <c r="T31" s="497"/>
      <c r="U31" s="57" t="s">
        <v>19</v>
      </c>
      <c r="V31" s="101"/>
      <c r="W31" s="10" t="s">
        <v>360</v>
      </c>
    </row>
    <row r="32" spans="1:23" s="1" customFormat="1" ht="16.5" customHeight="1" thickBot="1" x14ac:dyDescent="0.3">
      <c r="A32" s="104">
        <f t="shared" si="3"/>
        <v>40006</v>
      </c>
      <c r="B32" s="156">
        <f t="shared" si="0"/>
        <v>7</v>
      </c>
      <c r="C32" s="156" t="str">
        <f t="shared" si="2"/>
        <v>So</v>
      </c>
      <c r="D32" s="57" t="s">
        <v>19</v>
      </c>
      <c r="E32" s="57"/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/>
      <c r="R32" s="57"/>
      <c r="S32" s="498"/>
      <c r="T32" s="499"/>
      <c r="U32" s="57"/>
      <c r="V32" s="101" t="s">
        <v>19</v>
      </c>
      <c r="W32" s="11"/>
    </row>
    <row r="33" spans="1:23" s="1" customFormat="1" ht="16.5" customHeight="1" thickBot="1" x14ac:dyDescent="0.3">
      <c r="A33" s="104">
        <f t="shared" si="3"/>
        <v>40012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1"/>
    </row>
    <row r="34" spans="1:23" s="1" customFormat="1" ht="16.5" customHeight="1" thickBot="1" x14ac:dyDescent="0.3">
      <c r="A34" s="104">
        <f t="shared" si="3"/>
        <v>40013</v>
      </c>
      <c r="B34" s="156">
        <f t="shared" si="0"/>
        <v>7</v>
      </c>
      <c r="C34" s="156" t="str">
        <f t="shared" si="2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 t="s">
        <v>19</v>
      </c>
      <c r="N34" s="57" t="s">
        <v>19</v>
      </c>
      <c r="O34" s="57"/>
      <c r="P34" s="57"/>
      <c r="Q34" s="57"/>
      <c r="R34" s="57"/>
      <c r="S34" s="57"/>
      <c r="T34" s="57"/>
      <c r="U34" s="57"/>
      <c r="V34" s="57"/>
      <c r="W34" s="8"/>
    </row>
    <row r="35" spans="1:23" s="1" customFormat="1" ht="16.5" customHeight="1" thickBot="1" x14ac:dyDescent="0.3">
      <c r="A35" s="104">
        <f t="shared" si="3"/>
        <v>40019</v>
      </c>
      <c r="B35" s="156">
        <f t="shared" si="0"/>
        <v>6</v>
      </c>
      <c r="C35" s="156" t="str">
        <f t="shared" si="2"/>
        <v>Sa</v>
      </c>
      <c r="D35" s="57" t="s">
        <v>23</v>
      </c>
      <c r="E35" s="57" t="s">
        <v>19</v>
      </c>
      <c r="F35" s="57"/>
      <c r="G35" s="57"/>
      <c r="H35" s="57"/>
      <c r="I35" s="11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8" t="s">
        <v>65</v>
      </c>
    </row>
    <row r="36" spans="1:23" s="1" customFormat="1" ht="16.5" customHeight="1" thickBot="1" x14ac:dyDescent="0.3">
      <c r="A36" s="104">
        <f t="shared" si="3"/>
        <v>40020</v>
      </c>
      <c r="B36" s="156">
        <f t="shared" si="0"/>
        <v>7</v>
      </c>
      <c r="C36" s="156" t="str">
        <f t="shared" si="2"/>
        <v>So</v>
      </c>
      <c r="D36" s="115"/>
      <c r="E36" s="57"/>
      <c r="F36" s="57" t="s">
        <v>19</v>
      </c>
      <c r="G36" s="57" t="s">
        <v>19</v>
      </c>
      <c r="H36" s="101" t="s">
        <v>19</v>
      </c>
      <c r="I36" s="115" t="s">
        <v>23</v>
      </c>
      <c r="J36" s="120" t="s">
        <v>19</v>
      </c>
      <c r="K36" s="57" t="s">
        <v>19</v>
      </c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/>
      <c r="V36" s="57"/>
      <c r="W36" s="8"/>
    </row>
    <row r="37" spans="1:23" s="1" customFormat="1" ht="16.5" customHeight="1" thickBot="1" x14ac:dyDescent="0.3">
      <c r="A37" s="104">
        <f t="shared" si="3"/>
        <v>40026</v>
      </c>
      <c r="B37" s="156">
        <f t="shared" si="0"/>
        <v>6</v>
      </c>
      <c r="C37" s="172" t="str">
        <f t="shared" si="2"/>
        <v>Sa</v>
      </c>
      <c r="D37" s="115" t="s">
        <v>121</v>
      </c>
      <c r="E37" s="120"/>
      <c r="F37" s="57"/>
      <c r="G37" s="57"/>
      <c r="H37" s="101"/>
      <c r="I37" s="119" t="s">
        <v>121</v>
      </c>
      <c r="J37" s="120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220" t="s">
        <v>369</v>
      </c>
    </row>
    <row r="38" spans="1:23" s="1" customFormat="1" ht="16.5" customHeight="1" thickBot="1" x14ac:dyDescent="0.3">
      <c r="A38" s="104">
        <f t="shared" si="3"/>
        <v>40027</v>
      </c>
      <c r="B38" s="156">
        <f t="shared" si="0"/>
        <v>7</v>
      </c>
      <c r="C38" s="172" t="str">
        <f t="shared" si="2"/>
        <v>So</v>
      </c>
      <c r="D38" s="113" t="s">
        <v>121</v>
      </c>
      <c r="E38" s="120"/>
      <c r="F38" s="57"/>
      <c r="G38" s="57"/>
      <c r="H38" s="101"/>
      <c r="I38" s="113" t="s">
        <v>121</v>
      </c>
      <c r="J38" s="120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20" t="s">
        <v>370</v>
      </c>
    </row>
    <row r="39" spans="1:23" s="1" customFormat="1" ht="16.5" customHeight="1" thickBot="1" x14ac:dyDescent="0.3">
      <c r="A39" s="104">
        <f t="shared" si="3"/>
        <v>40033</v>
      </c>
      <c r="B39" s="156">
        <f t="shared" si="0"/>
        <v>6</v>
      </c>
      <c r="C39" s="156" t="str">
        <f t="shared" si="2"/>
        <v>Sa</v>
      </c>
      <c r="D39" s="113"/>
      <c r="E39" s="115" t="s">
        <v>121</v>
      </c>
      <c r="F39" s="57"/>
      <c r="G39" s="57"/>
      <c r="H39" s="57"/>
      <c r="I39" s="113"/>
      <c r="J39" s="115" t="s">
        <v>121</v>
      </c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221" t="s">
        <v>332</v>
      </c>
    </row>
    <row r="40" spans="1:23" s="1" customFormat="1" ht="16.5" customHeight="1" thickBot="1" x14ac:dyDescent="0.3">
      <c r="A40" s="104">
        <f t="shared" si="3"/>
        <v>40034</v>
      </c>
      <c r="B40" s="156">
        <f t="shared" si="0"/>
        <v>7</v>
      </c>
      <c r="C40" s="156" t="str">
        <f t="shared" si="2"/>
        <v>So</v>
      </c>
      <c r="D40" s="57"/>
      <c r="E40" s="113" t="s">
        <v>121</v>
      </c>
      <c r="F40" s="57"/>
      <c r="G40" s="57"/>
      <c r="H40" s="57"/>
      <c r="I40" s="57"/>
      <c r="J40" s="113" t="s">
        <v>121</v>
      </c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221" t="s">
        <v>333</v>
      </c>
    </row>
    <row r="41" spans="1:23" s="1" customFormat="1" ht="16.5" customHeight="1" thickBot="1" x14ac:dyDescent="0.3">
      <c r="A41" s="104">
        <f t="shared" si="3"/>
        <v>40040</v>
      </c>
      <c r="B41" s="156">
        <f t="shared" si="0"/>
        <v>6</v>
      </c>
      <c r="C41" s="156" t="str">
        <f t="shared" si="2"/>
        <v>Sa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10" t="s">
        <v>361</v>
      </c>
    </row>
    <row r="42" spans="1:23" s="1" customFormat="1" ht="16.5" customHeight="1" thickBot="1" x14ac:dyDescent="0.3">
      <c r="A42" s="104">
        <f t="shared" si="3"/>
        <v>40041</v>
      </c>
      <c r="B42" s="156">
        <f t="shared" si="0"/>
        <v>7</v>
      </c>
      <c r="C42" s="156" t="str">
        <f t="shared" si="2"/>
        <v>So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11" t="s">
        <v>362</v>
      </c>
    </row>
    <row r="43" spans="1:23" s="1" customFormat="1" ht="16.5" customHeight="1" thickBot="1" x14ac:dyDescent="0.3">
      <c r="A43" s="104">
        <f t="shared" si="3"/>
        <v>40047</v>
      </c>
      <c r="B43" s="156">
        <f t="shared" si="0"/>
        <v>6</v>
      </c>
      <c r="C43" s="156" t="str">
        <f t="shared" si="2"/>
        <v>Sa</v>
      </c>
      <c r="D43" s="57" t="s">
        <v>19</v>
      </c>
      <c r="E43" s="57"/>
      <c r="F43" s="57"/>
      <c r="G43" s="57"/>
      <c r="H43" s="57"/>
      <c r="I43" s="57" t="s">
        <v>23</v>
      </c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11"/>
    </row>
    <row r="44" spans="1:23" s="1" customFormat="1" ht="16.5" customHeight="1" thickBot="1" x14ac:dyDescent="0.3">
      <c r="A44" s="104">
        <f t="shared" si="3"/>
        <v>40048</v>
      </c>
      <c r="B44" s="156">
        <f t="shared" si="0"/>
        <v>7</v>
      </c>
      <c r="C44" s="156" t="str">
        <f t="shared" si="2"/>
        <v>So</v>
      </c>
      <c r="D44" s="57" t="s">
        <v>19</v>
      </c>
      <c r="E44" s="57"/>
      <c r="F44" s="57"/>
      <c r="G44" s="57"/>
      <c r="H44" s="57"/>
      <c r="I44" s="57" t="s">
        <v>19</v>
      </c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/>
      <c r="V44" s="161"/>
      <c r="W44" s="8"/>
    </row>
    <row r="45" spans="1:23" s="1" customFormat="1" ht="16.5" customHeight="1" thickBot="1" x14ac:dyDescent="0.3">
      <c r="A45" s="104">
        <f t="shared" si="3"/>
        <v>40054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23</v>
      </c>
      <c r="J45" s="57"/>
      <c r="K45" s="57"/>
      <c r="L45" s="57"/>
      <c r="M45" s="57"/>
      <c r="N45" s="57"/>
      <c r="O45" s="489" t="s">
        <v>22</v>
      </c>
      <c r="P45" s="490"/>
      <c r="Q45" s="161"/>
      <c r="R45" s="161"/>
      <c r="S45" s="161"/>
      <c r="T45" s="161"/>
      <c r="U45" s="161"/>
      <c r="V45" s="161"/>
      <c r="W45" s="8"/>
    </row>
    <row r="46" spans="1:23" s="1" customFormat="1" ht="16.5" customHeight="1" thickBot="1" x14ac:dyDescent="0.3">
      <c r="A46" s="104">
        <f t="shared" si="3"/>
        <v>40055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491"/>
      <c r="P46" s="492"/>
      <c r="Q46" s="161"/>
      <c r="R46" s="161"/>
      <c r="S46" s="161"/>
      <c r="T46" s="161"/>
      <c r="U46" s="161"/>
      <c r="V46" s="161"/>
      <c r="W46" s="8"/>
    </row>
    <row r="47" spans="1:23" s="1" customFormat="1" ht="16.5" customHeight="1" thickBot="1" x14ac:dyDescent="0.3">
      <c r="A47" s="104">
        <f t="shared" si="3"/>
        <v>40061</v>
      </c>
      <c r="B47" s="156">
        <f t="shared" si="0"/>
        <v>6</v>
      </c>
      <c r="C47" s="156" t="str">
        <f t="shared" si="2"/>
        <v>Sa</v>
      </c>
      <c r="D47" s="57" t="s">
        <v>19</v>
      </c>
      <c r="E47" s="57"/>
      <c r="F47" s="57"/>
      <c r="G47" s="57"/>
      <c r="H47" s="57"/>
      <c r="I47" s="57" t="s">
        <v>23</v>
      </c>
      <c r="J47" s="57"/>
      <c r="K47" s="57"/>
      <c r="L47" s="57"/>
      <c r="M47" s="115" t="s">
        <v>22</v>
      </c>
      <c r="N47" s="57"/>
      <c r="O47" s="161"/>
      <c r="P47" s="161"/>
      <c r="Q47" s="161"/>
      <c r="R47" s="161"/>
      <c r="S47" s="489" t="s">
        <v>22</v>
      </c>
      <c r="T47" s="490"/>
      <c r="U47" s="161"/>
      <c r="V47" s="161"/>
      <c r="W47" s="8"/>
    </row>
    <row r="48" spans="1:23" s="1" customFormat="1" ht="16.5" customHeight="1" thickBot="1" x14ac:dyDescent="0.3">
      <c r="A48" s="104">
        <f t="shared" si="3"/>
        <v>40062</v>
      </c>
      <c r="B48" s="156">
        <f t="shared" si="0"/>
        <v>7</v>
      </c>
      <c r="C48" s="156" t="str">
        <f t="shared" si="2"/>
        <v>So</v>
      </c>
      <c r="D48" s="57" t="s">
        <v>19</v>
      </c>
      <c r="E48" s="57"/>
      <c r="F48" s="57"/>
      <c r="G48" s="57"/>
      <c r="H48" s="57"/>
      <c r="I48" s="57" t="s">
        <v>19</v>
      </c>
      <c r="J48" s="57"/>
      <c r="K48" s="57"/>
      <c r="L48" s="57"/>
      <c r="M48" s="113" t="s">
        <v>22</v>
      </c>
      <c r="N48" s="57"/>
      <c r="O48" s="161"/>
      <c r="P48" s="161"/>
      <c r="Q48" s="161"/>
      <c r="R48" s="161"/>
      <c r="S48" s="491"/>
      <c r="T48" s="492"/>
      <c r="U48" s="161"/>
      <c r="V48" s="161"/>
      <c r="W48" s="8"/>
    </row>
    <row r="49" spans="1:23" s="1" customFormat="1" ht="16.5" customHeight="1" thickBot="1" x14ac:dyDescent="0.3">
      <c r="A49" s="104">
        <f t="shared" si="3"/>
        <v>40068</v>
      </c>
      <c r="B49" s="156">
        <f t="shared" si="0"/>
        <v>6</v>
      </c>
      <c r="C49" s="156" t="str">
        <f t="shared" si="2"/>
        <v>Sa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489" t="s">
        <v>255</v>
      </c>
      <c r="P49" s="504"/>
      <c r="Q49" s="504"/>
      <c r="R49" s="504"/>
      <c r="S49" s="504"/>
      <c r="T49" s="504"/>
      <c r="U49" s="504"/>
      <c r="V49" s="505"/>
      <c r="W49" s="8"/>
    </row>
    <row r="50" spans="1:23" s="1" customFormat="1" ht="16.5" customHeight="1" thickBot="1" x14ac:dyDescent="0.3">
      <c r="A50" s="104">
        <f t="shared" si="3"/>
        <v>40069</v>
      </c>
      <c r="B50" s="156">
        <f t="shared" si="0"/>
        <v>7</v>
      </c>
      <c r="C50" s="156" t="str">
        <f t="shared" si="2"/>
        <v>So</v>
      </c>
      <c r="D50" s="11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06"/>
      <c r="P50" s="507"/>
      <c r="Q50" s="507"/>
      <c r="R50" s="507"/>
      <c r="S50" s="507"/>
      <c r="T50" s="507"/>
      <c r="U50" s="507"/>
      <c r="V50" s="508"/>
      <c r="W50" s="8"/>
    </row>
    <row r="51" spans="1:23" s="1" customFormat="1" ht="16.5" customHeight="1" thickBot="1" x14ac:dyDescent="0.3">
      <c r="A51" s="104">
        <f t="shared" si="3"/>
        <v>40075</v>
      </c>
      <c r="B51" s="156">
        <f t="shared" si="0"/>
        <v>6</v>
      </c>
      <c r="C51" s="172" t="str">
        <f t="shared" si="2"/>
        <v>Sa</v>
      </c>
      <c r="D51" s="115" t="s">
        <v>22</v>
      </c>
      <c r="E51" s="120"/>
      <c r="F51" s="57"/>
      <c r="G51" s="57"/>
      <c r="H51" s="57"/>
      <c r="I51" s="115" t="s">
        <v>22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/>
    </row>
    <row r="52" spans="1:23" s="1" customFormat="1" ht="16.5" customHeight="1" thickBot="1" x14ac:dyDescent="0.3">
      <c r="A52" s="104">
        <f t="shared" si="3"/>
        <v>40076</v>
      </c>
      <c r="B52" s="156">
        <f t="shared" si="0"/>
        <v>7</v>
      </c>
      <c r="C52" s="172" t="str">
        <f t="shared" si="2"/>
        <v>So</v>
      </c>
      <c r="D52" s="113" t="s">
        <v>22</v>
      </c>
      <c r="E52" s="120"/>
      <c r="F52" s="57"/>
      <c r="G52" s="57"/>
      <c r="H52" s="57"/>
      <c r="I52" s="113" t="s">
        <v>22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3"/>
        <v>40082</v>
      </c>
      <c r="B53" s="156">
        <f t="shared" si="0"/>
        <v>6</v>
      </c>
      <c r="C53" s="156" t="str">
        <f t="shared" si="2"/>
        <v>Sa</v>
      </c>
      <c r="D53" s="11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27" t="s">
        <v>22</v>
      </c>
      <c r="R53" s="49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4">
        <f t="shared" si="3"/>
        <v>40083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498"/>
      <c r="R54" s="499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>
        <f t="shared" si="3"/>
        <v>40089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27" t="s">
        <v>337</v>
      </c>
      <c r="P55" s="500"/>
      <c r="Q55" s="500"/>
      <c r="R55" s="500"/>
      <c r="S55" s="500"/>
      <c r="T55" s="500"/>
      <c r="U55" s="500"/>
      <c r="V55" s="428"/>
      <c r="W55" s="8"/>
    </row>
    <row r="56" spans="1:23" s="1" customFormat="1" ht="16.5" customHeight="1" thickBot="1" x14ac:dyDescent="0.3">
      <c r="A56" s="104">
        <f t="shared" si="3"/>
        <v>40090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29"/>
      <c r="P56" s="501"/>
      <c r="Q56" s="501"/>
      <c r="R56" s="501"/>
      <c r="S56" s="501"/>
      <c r="T56" s="501"/>
      <c r="U56" s="501"/>
      <c r="V56" s="430"/>
      <c r="W56" s="8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8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12">
    <mergeCell ref="W23:W24"/>
    <mergeCell ref="O29:P30"/>
    <mergeCell ref="S31:T32"/>
    <mergeCell ref="O49:V50"/>
    <mergeCell ref="O4:P4"/>
    <mergeCell ref="Q4:R4"/>
    <mergeCell ref="S4:T4"/>
    <mergeCell ref="U4:V4"/>
    <mergeCell ref="O55:V56"/>
    <mergeCell ref="Q53:R54"/>
    <mergeCell ref="S47:T48"/>
    <mergeCell ref="O45:P46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28" sqref="D28:N2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334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39746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39747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39753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39754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39760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39761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39767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8"/>
    </row>
    <row r="13" spans="1:23" s="1" customFormat="1" ht="16.5" customHeight="1" thickBot="1" x14ac:dyDescent="0.3">
      <c r="A13" s="103">
        <f t="shared" si="2"/>
        <v>39768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39774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23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8"/>
    </row>
    <row r="15" spans="1:23" s="1" customFormat="1" ht="16.5" customHeight="1" thickBot="1" x14ac:dyDescent="0.3">
      <c r="A15" s="103">
        <f t="shared" si="2"/>
        <v>39775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23</v>
      </c>
      <c r="J15" s="115" t="s">
        <v>23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39781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39782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39788</v>
      </c>
      <c r="B18" s="156">
        <f t="shared" si="0"/>
        <v>6</v>
      </c>
      <c r="C18" s="156" t="str">
        <f t="shared" si="1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39789</v>
      </c>
      <c r="B19" s="156">
        <f t="shared" si="0"/>
        <v>7</v>
      </c>
      <c r="C19" s="156" t="str">
        <f t="shared" si="1"/>
        <v>So</v>
      </c>
      <c r="D19" s="57"/>
      <c r="E19" s="115"/>
      <c r="F19" s="115" t="s">
        <v>19</v>
      </c>
      <c r="G19" s="115" t="s">
        <v>19</v>
      </c>
      <c r="H19" s="115" t="s">
        <v>19</v>
      </c>
      <c r="I19" s="115"/>
      <c r="J19" s="115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39795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39796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19</v>
      </c>
      <c r="G21" s="115" t="s">
        <v>19</v>
      </c>
      <c r="H21" s="115" t="s">
        <v>19</v>
      </c>
      <c r="I21" s="115"/>
      <c r="J21" s="115"/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39802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335</v>
      </c>
    </row>
    <row r="23" spans="1:23" s="1" customFormat="1" ht="16.5" customHeight="1" thickBot="1" x14ac:dyDescent="0.3">
      <c r="A23" s="103">
        <f t="shared" si="2"/>
        <v>39803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 t="s">
        <v>336</v>
      </c>
    </row>
    <row r="24" spans="1:23" s="1" customFormat="1" ht="16.5" customHeight="1" thickBot="1" x14ac:dyDescent="0.3">
      <c r="A24" s="103">
        <f t="shared" si="2"/>
        <v>39809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39810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39816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 t="s">
        <v>348</v>
      </c>
    </row>
    <row r="27" spans="1:23" s="1" customFormat="1" ht="16.5" customHeight="1" thickBot="1" x14ac:dyDescent="0.3">
      <c r="A27" s="103">
        <f t="shared" si="2"/>
        <v>39817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 t="s">
        <v>347</v>
      </c>
    </row>
    <row r="28" spans="1:23" s="1" customFormat="1" ht="16.5" customHeight="1" thickBot="1" x14ac:dyDescent="0.3">
      <c r="A28" s="103">
        <f t="shared" si="2"/>
        <v>39823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 t="s">
        <v>19</v>
      </c>
      <c r="P28" s="161" t="s">
        <v>19</v>
      </c>
      <c r="Q28" s="161"/>
      <c r="R28" s="161"/>
      <c r="S28" s="161"/>
      <c r="T28" s="161"/>
      <c r="U28" s="161"/>
      <c r="V28" s="165"/>
      <c r="W28" s="10" t="s">
        <v>63</v>
      </c>
    </row>
    <row r="29" spans="1:23" s="1" customFormat="1" ht="16.5" customHeight="1" thickBot="1" x14ac:dyDescent="0.3">
      <c r="A29" s="103">
        <f t="shared" si="2"/>
        <v>39824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 t="s">
        <v>19</v>
      </c>
      <c r="T29" s="161" t="s">
        <v>19</v>
      </c>
      <c r="U29" s="161"/>
      <c r="V29" s="165"/>
      <c r="W29" s="11" t="s">
        <v>349</v>
      </c>
    </row>
    <row r="30" spans="1:23" s="1" customFormat="1" ht="16.5" customHeight="1" thickBot="1" x14ac:dyDescent="0.3">
      <c r="A30" s="103">
        <f t="shared" si="2"/>
        <v>39830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 t="s">
        <v>19</v>
      </c>
      <c r="V30" s="57"/>
      <c r="W30" s="11"/>
    </row>
    <row r="31" spans="1:23" s="1" customFormat="1" ht="16.5" customHeight="1" thickBot="1" x14ac:dyDescent="0.3">
      <c r="A31" s="103">
        <f t="shared" si="2"/>
        <v>39831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39837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57"/>
      <c r="T32" s="57"/>
      <c r="U32" s="57"/>
      <c r="V32" s="57"/>
      <c r="W32" s="8"/>
    </row>
    <row r="33" spans="1:26" s="1" customFormat="1" ht="16.5" customHeight="1" thickBot="1" x14ac:dyDescent="0.3">
      <c r="A33" s="103">
        <f t="shared" si="2"/>
        <v>39838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19</v>
      </c>
      <c r="T33" s="57" t="s">
        <v>19</v>
      </c>
      <c r="U33" s="57"/>
      <c r="V33" s="57"/>
      <c r="W33" s="8"/>
    </row>
    <row r="34" spans="1:26" s="1" customFormat="1" ht="16.5" customHeight="1" thickBot="1" x14ac:dyDescent="0.3">
      <c r="A34" s="103">
        <f t="shared" si="2"/>
        <v>39844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 t="s">
        <v>19</v>
      </c>
      <c r="R34" s="57" t="s">
        <v>19</v>
      </c>
      <c r="S34" s="57"/>
      <c r="T34" s="57"/>
      <c r="U34" s="57" t="s">
        <v>19</v>
      </c>
      <c r="V34" s="57"/>
      <c r="W34" s="8"/>
    </row>
    <row r="35" spans="1:26" s="1" customFormat="1" ht="16.5" customHeight="1" thickBot="1" x14ac:dyDescent="0.3">
      <c r="A35" s="103">
        <f t="shared" si="2"/>
        <v>39845</v>
      </c>
      <c r="B35" s="156">
        <f t="shared" si="0"/>
        <v>7</v>
      </c>
      <c r="C35" s="156" t="str">
        <f t="shared" si="1"/>
        <v>So</v>
      </c>
      <c r="D35" s="57" t="s">
        <v>19</v>
      </c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 t="s">
        <v>19</v>
      </c>
      <c r="W35" s="8"/>
    </row>
    <row r="36" spans="1:26" s="1" customFormat="1" ht="16.5" customHeight="1" thickBot="1" x14ac:dyDescent="0.3">
      <c r="A36" s="103">
        <f t="shared" si="2"/>
        <v>39851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27" t="s">
        <v>140</v>
      </c>
      <c r="P36" s="497"/>
      <c r="Q36" s="57"/>
      <c r="R36" s="57"/>
      <c r="S36" s="57"/>
      <c r="T36" s="57"/>
      <c r="U36" s="57"/>
      <c r="V36" s="57"/>
      <c r="W36" s="8"/>
    </row>
    <row r="37" spans="1:26" s="1" customFormat="1" ht="16.5" customHeight="1" thickBot="1" x14ac:dyDescent="0.3">
      <c r="A37" s="103">
        <f t="shared" si="2"/>
        <v>39852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498"/>
      <c r="P37" s="499"/>
      <c r="Q37" s="57"/>
      <c r="R37" s="57"/>
      <c r="S37" s="57"/>
      <c r="T37" s="57"/>
      <c r="U37" s="57"/>
      <c r="V37" s="57"/>
      <c r="W37" s="8"/>
    </row>
    <row r="38" spans="1:26" s="1" customFormat="1" ht="16.5" customHeight="1" thickBot="1" x14ac:dyDescent="0.3">
      <c r="A38" s="103">
        <f t="shared" si="2"/>
        <v>39858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427" t="s">
        <v>140</v>
      </c>
      <c r="R38" s="497"/>
      <c r="S38" s="57"/>
      <c r="T38" s="57"/>
      <c r="U38" s="57"/>
      <c r="V38" s="57"/>
      <c r="W38" s="21" t="s">
        <v>350</v>
      </c>
    </row>
    <row r="39" spans="1:26" s="1" customFormat="1" ht="16.5" customHeight="1" thickBot="1" x14ac:dyDescent="0.3">
      <c r="A39" s="103">
        <f t="shared" si="2"/>
        <v>39859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498"/>
      <c r="R39" s="499"/>
      <c r="S39" s="57"/>
      <c r="T39" s="57"/>
      <c r="U39" s="57"/>
      <c r="V39" s="57"/>
      <c r="W39" s="11" t="s">
        <v>351</v>
      </c>
    </row>
    <row r="40" spans="1:26" s="1" customFormat="1" ht="16.5" customHeight="1" thickBot="1" x14ac:dyDescent="0.3">
      <c r="A40" s="103">
        <f t="shared" si="2"/>
        <v>39865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 t="s">
        <v>208</v>
      </c>
    </row>
    <row r="41" spans="1:26" s="1" customFormat="1" ht="16.5" customHeight="1" thickBot="1" x14ac:dyDescent="0.3">
      <c r="A41" s="103">
        <f t="shared" si="2"/>
        <v>39866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6" s="1" customFormat="1" ht="16.5" customHeight="1" thickBot="1" x14ac:dyDescent="0.3">
      <c r="A42" s="103">
        <f t="shared" si="2"/>
        <v>39872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427" t="s">
        <v>140</v>
      </c>
      <c r="T42" s="497"/>
      <c r="U42" s="161"/>
      <c r="V42" s="161"/>
      <c r="W42" s="8"/>
    </row>
    <row r="43" spans="1:26" s="1" customFormat="1" ht="16.5" customHeight="1" thickBot="1" x14ac:dyDescent="0.3">
      <c r="A43" s="103">
        <f t="shared" si="2"/>
        <v>39873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498"/>
      <c r="T43" s="499"/>
      <c r="U43" s="161"/>
      <c r="V43" s="161"/>
      <c r="W43" s="10"/>
    </row>
    <row r="44" spans="1:26" s="1" customFormat="1" ht="16.5" customHeight="1" thickBot="1" x14ac:dyDescent="0.3">
      <c r="A44" s="103">
        <f t="shared" si="2"/>
        <v>39879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1"/>
      <c r="W44" s="10" t="s">
        <v>352</v>
      </c>
      <c r="Z44" s="1" t="s">
        <v>23</v>
      </c>
    </row>
    <row r="45" spans="1:26" s="1" customFormat="1" ht="16.5" customHeight="1" thickBot="1" x14ac:dyDescent="0.3">
      <c r="A45" s="103">
        <f t="shared" si="2"/>
        <v>39880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39886</v>
      </c>
      <c r="B46" s="156">
        <f t="shared" si="0"/>
        <v>6</v>
      </c>
      <c r="C46" s="156" t="str">
        <f t="shared" si="1"/>
        <v>Sa</v>
      </c>
      <c r="D46" s="113" t="s">
        <v>23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01"/>
      <c r="W46" s="11"/>
    </row>
    <row r="47" spans="1:26" s="1" customFormat="1" ht="16.5" customHeight="1" thickBot="1" x14ac:dyDescent="0.3">
      <c r="A47" s="103">
        <f t="shared" si="2"/>
        <v>39887</v>
      </c>
      <c r="B47" s="156">
        <f t="shared" si="0"/>
        <v>7</v>
      </c>
      <c r="C47" s="156" t="str">
        <f t="shared" si="1"/>
        <v>So</v>
      </c>
      <c r="D47" s="57" t="s">
        <v>23</v>
      </c>
      <c r="E47" s="57"/>
      <c r="F47" s="57"/>
      <c r="G47" s="57"/>
      <c r="H47" s="57"/>
      <c r="I47" s="57"/>
      <c r="J47" s="57"/>
      <c r="K47" s="57"/>
      <c r="L47" s="57"/>
      <c r="M47" s="115"/>
      <c r="N47" s="57"/>
      <c r="O47" s="57"/>
      <c r="P47" s="57"/>
      <c r="Q47" s="57"/>
      <c r="R47" s="57"/>
      <c r="S47" s="57"/>
      <c r="T47" s="57"/>
      <c r="U47" s="57"/>
      <c r="V47" s="101"/>
      <c r="W47" s="10"/>
    </row>
    <row r="48" spans="1:26" s="1" customFormat="1" ht="16.5" customHeight="1" thickBot="1" x14ac:dyDescent="0.3">
      <c r="A48" s="103">
        <f t="shared" si="2"/>
        <v>39893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115" t="s">
        <v>22</v>
      </c>
      <c r="N48" s="120"/>
      <c r="O48" s="57"/>
      <c r="P48" s="57"/>
      <c r="Q48" s="57"/>
      <c r="R48" s="57"/>
      <c r="S48" s="427" t="s">
        <v>22</v>
      </c>
      <c r="T48" s="497"/>
      <c r="U48" s="57"/>
      <c r="V48" s="101"/>
      <c r="W48" s="10" t="s">
        <v>353</v>
      </c>
    </row>
    <row r="49" spans="1:23" s="1" customFormat="1" ht="16.5" customHeight="1" thickBot="1" x14ac:dyDescent="0.3">
      <c r="A49" s="103">
        <f t="shared" si="2"/>
        <v>39894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113" t="s">
        <v>22</v>
      </c>
      <c r="N49" s="120"/>
      <c r="O49" s="57"/>
      <c r="P49" s="57"/>
      <c r="Q49" s="57"/>
      <c r="R49" s="57"/>
      <c r="S49" s="498"/>
      <c r="T49" s="499"/>
      <c r="U49" s="57"/>
      <c r="V49" s="101"/>
      <c r="W49" s="21"/>
    </row>
    <row r="50" spans="1:23" s="1" customFormat="1" ht="16.5" customHeight="1" thickBot="1" x14ac:dyDescent="0.3">
      <c r="A50" s="103">
        <f t="shared" si="2"/>
        <v>39900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427" t="s">
        <v>22</v>
      </c>
      <c r="P50" s="497"/>
      <c r="Q50" s="57"/>
      <c r="R50" s="57"/>
      <c r="S50" s="57"/>
      <c r="T50" s="57"/>
      <c r="U50" s="57"/>
      <c r="V50" s="101"/>
      <c r="W50" s="10" t="s">
        <v>354</v>
      </c>
    </row>
    <row r="51" spans="1:23" s="1" customFormat="1" ht="16.5" customHeight="1" thickBot="1" x14ac:dyDescent="0.3">
      <c r="A51" s="103">
        <f t="shared" si="2"/>
        <v>39901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498"/>
      <c r="P51" s="499"/>
      <c r="Q51" s="57"/>
      <c r="R51" s="57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39907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27" t="s">
        <v>22</v>
      </c>
      <c r="R52" s="497"/>
      <c r="S52" s="57"/>
      <c r="T52" s="57"/>
      <c r="U52" s="57"/>
      <c r="V52" s="101"/>
      <c r="W52" s="10" t="s">
        <v>355</v>
      </c>
    </row>
    <row r="53" spans="1:23" s="1" customFormat="1" ht="16.5" customHeight="1" thickBot="1" x14ac:dyDescent="0.3">
      <c r="A53" s="103">
        <f t="shared" si="2"/>
        <v>39908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98"/>
      <c r="R53" s="499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S48:T49"/>
    <mergeCell ref="O4:P4"/>
    <mergeCell ref="Q4:R4"/>
    <mergeCell ref="S4:T4"/>
    <mergeCell ref="O36:P37"/>
    <mergeCell ref="S42:T43"/>
    <mergeCell ref="Q38:R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30" sqref="O30:P3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39564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39565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39569</v>
      </c>
      <c r="B8" s="156">
        <f t="shared" si="0"/>
        <v>4</v>
      </c>
      <c r="C8" s="156" t="str">
        <f>IF(B8=1,"Mo",IF(B8=2,"Di",IF(B8=3,"Mi",IF(B8=4,"Do",IF(B8=5,"Fr",IF(B8=6,"Sa",IF(B8=7,"So","")))))))</f>
        <v>Do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 t="s">
        <v>19</v>
      </c>
      <c r="R8" s="57" t="s">
        <v>19</v>
      </c>
      <c r="S8" s="57"/>
      <c r="T8" s="57"/>
      <c r="U8" s="57"/>
      <c r="V8" s="57"/>
      <c r="W8" s="8" t="s">
        <v>324</v>
      </c>
    </row>
    <row r="9" spans="1:23" s="1" customFormat="1" ht="16.5" customHeight="1" thickBot="1" x14ac:dyDescent="0.3">
      <c r="A9" s="103">
        <f>A6+7</f>
        <v>39571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 t="s">
        <v>19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 t="s">
        <v>19</v>
      </c>
      <c r="V9" s="57"/>
      <c r="W9" s="8"/>
    </row>
    <row r="10" spans="1:23" s="1" customFormat="1" ht="16.5" customHeight="1" thickBot="1" x14ac:dyDescent="0.3">
      <c r="A10" s="103">
        <f>A7+7</f>
        <v>39572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39578</v>
      </c>
      <c r="B11" s="156">
        <f t="shared" si="0"/>
        <v>6</v>
      </c>
      <c r="C11" s="156" t="str">
        <f t="shared" ref="C11:C56" si="2">IF(B11=1,"Mo",IF(B11=2,"Di",IF(B11=3,"Mi",IF(B11=4,"Do",IF(B11=5,"Fr",IF(B11=6,"Sa",IF(B11=7,"So","")))))))</f>
        <v>Sa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61"/>
      <c r="P11" s="161"/>
      <c r="Q11" s="161"/>
      <c r="R11" s="161"/>
      <c r="S11" s="161"/>
      <c r="T11" s="161"/>
      <c r="U11" s="161"/>
      <c r="V11" s="161"/>
      <c r="W11" s="8" t="s">
        <v>313</v>
      </c>
    </row>
    <row r="12" spans="1:23" s="1" customFormat="1" ht="16.5" customHeight="1" thickBot="1" x14ac:dyDescent="0.3">
      <c r="A12" s="103">
        <f t="shared" si="1"/>
        <v>39579</v>
      </c>
      <c r="B12" s="156">
        <f t="shared" si="0"/>
        <v>7</v>
      </c>
      <c r="C12" s="156" t="str">
        <f t="shared" si="2"/>
        <v>So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161"/>
      <c r="P12" s="161"/>
      <c r="Q12" s="161"/>
      <c r="R12" s="161"/>
      <c r="S12" s="161"/>
      <c r="T12" s="161"/>
      <c r="U12" s="161"/>
      <c r="V12" s="161"/>
      <c r="W12" s="8"/>
    </row>
    <row r="13" spans="1:23" s="1" customFormat="1" ht="16.5" customHeight="1" thickBot="1" x14ac:dyDescent="0.3">
      <c r="A13" s="103">
        <f t="shared" si="1"/>
        <v>39585</v>
      </c>
      <c r="B13" s="156">
        <f t="shared" si="0"/>
        <v>6</v>
      </c>
      <c r="C13" s="156" t="str">
        <f t="shared" si="2"/>
        <v>Sa</v>
      </c>
      <c r="D13" s="57" t="s">
        <v>19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61"/>
      <c r="P13" s="161"/>
      <c r="Q13" s="161"/>
      <c r="R13" s="161"/>
      <c r="S13" s="161"/>
      <c r="T13" s="161"/>
      <c r="U13" s="161"/>
      <c r="V13" s="161"/>
      <c r="W13" s="8" t="s">
        <v>308</v>
      </c>
    </row>
    <row r="14" spans="1:23" s="1" customFormat="1" ht="16.5" customHeight="1" thickBot="1" x14ac:dyDescent="0.3">
      <c r="A14" s="103">
        <f t="shared" si="1"/>
        <v>39586</v>
      </c>
      <c r="B14" s="156">
        <f t="shared" si="0"/>
        <v>7</v>
      </c>
      <c r="C14" s="156" t="str">
        <f t="shared" si="2"/>
        <v>So</v>
      </c>
      <c r="D14" s="57"/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161"/>
      <c r="P14" s="161"/>
      <c r="Q14" s="161"/>
      <c r="R14" s="161"/>
      <c r="S14" s="161"/>
      <c r="T14" s="161"/>
      <c r="U14" s="161"/>
      <c r="V14" s="161"/>
      <c r="W14" s="8"/>
    </row>
    <row r="15" spans="1:23" s="1" customFormat="1" ht="16.5" customHeight="1" thickBot="1" x14ac:dyDescent="0.3">
      <c r="A15" s="103">
        <v>39590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147</v>
      </c>
    </row>
    <row r="16" spans="1:23" s="1" customFormat="1" ht="16.5" customHeight="1" thickBot="1" x14ac:dyDescent="0.3">
      <c r="A16" s="103">
        <f>A13+7</f>
        <v>39592</v>
      </c>
      <c r="B16" s="156">
        <f t="shared" si="0"/>
        <v>6</v>
      </c>
      <c r="C16" s="156" t="str">
        <f t="shared" si="2"/>
        <v>Sa</v>
      </c>
      <c r="D16" s="57" t="s">
        <v>19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39593</v>
      </c>
      <c r="B17" s="156">
        <f t="shared" si="0"/>
        <v>7</v>
      </c>
      <c r="C17" s="156" t="str">
        <f t="shared" si="2"/>
        <v>So</v>
      </c>
      <c r="D17" s="57"/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39599</v>
      </c>
      <c r="B18" s="156">
        <f t="shared" si="0"/>
        <v>6</v>
      </c>
      <c r="C18" s="156" t="str">
        <f t="shared" si="2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8"/>
    </row>
    <row r="19" spans="1:23" s="1" customFormat="1" ht="16.5" customHeight="1" thickBot="1" x14ac:dyDescent="0.3">
      <c r="A19" s="103">
        <f t="shared" si="1"/>
        <v>39600</v>
      </c>
      <c r="B19" s="156">
        <f t="shared" si="0"/>
        <v>7</v>
      </c>
      <c r="C19" s="156" t="str">
        <f t="shared" si="2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8"/>
    </row>
    <row r="20" spans="1:23" s="1" customFormat="1" ht="16.5" customHeight="1" thickBot="1" x14ac:dyDescent="0.3">
      <c r="A20" s="103">
        <f t="shared" si="1"/>
        <v>39606</v>
      </c>
      <c r="B20" s="156">
        <f t="shared" si="0"/>
        <v>6</v>
      </c>
      <c r="C20" s="156" t="str">
        <f t="shared" si="2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8"/>
    </row>
    <row r="21" spans="1:23" s="1" customFormat="1" ht="16.5" customHeight="1" thickBot="1" x14ac:dyDescent="0.3">
      <c r="A21" s="103">
        <f t="shared" si="1"/>
        <v>39607</v>
      </c>
      <c r="B21" s="156">
        <f t="shared" si="0"/>
        <v>7</v>
      </c>
      <c r="C21" s="156" t="str">
        <f t="shared" si="2"/>
        <v>So</v>
      </c>
      <c r="D21" s="57"/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8"/>
    </row>
    <row r="22" spans="1:23" s="1" customFormat="1" ht="16.5" customHeight="1" thickBot="1" x14ac:dyDescent="0.3">
      <c r="A22" s="104">
        <f>A20+7</f>
        <v>39613</v>
      </c>
      <c r="B22" s="156">
        <f t="shared" si="0"/>
        <v>6</v>
      </c>
      <c r="C22" s="156" t="str">
        <f t="shared" si="2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502" t="s">
        <v>295</v>
      </c>
    </row>
    <row r="23" spans="1:23" s="1" customFormat="1" ht="16.5" customHeight="1" thickBot="1" x14ac:dyDescent="0.3">
      <c r="A23" s="104">
        <f>A21+7</f>
        <v>39614</v>
      </c>
      <c r="B23" s="156">
        <f t="shared" si="0"/>
        <v>7</v>
      </c>
      <c r="C23" s="156" t="str">
        <f t="shared" si="2"/>
        <v>So</v>
      </c>
      <c r="D23" s="57"/>
      <c r="E23" s="57"/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57"/>
      <c r="R23" s="57"/>
      <c r="S23" s="57"/>
      <c r="T23" s="57"/>
      <c r="U23" s="57"/>
      <c r="V23" s="57" t="s">
        <v>19</v>
      </c>
      <c r="W23" s="503"/>
    </row>
    <row r="24" spans="1:23" s="1" customFormat="1" ht="16.5" customHeight="1" thickBot="1" x14ac:dyDescent="0.3">
      <c r="A24" s="104">
        <f t="shared" ref="A24:A55" si="3">A22+7</f>
        <v>39620</v>
      </c>
      <c r="B24" s="156">
        <f t="shared" si="0"/>
        <v>6</v>
      </c>
      <c r="C24" s="156" t="str">
        <f t="shared" si="2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/>
      <c r="V24" s="57"/>
      <c r="W24" s="8"/>
    </row>
    <row r="25" spans="1:23" s="1" customFormat="1" ht="16.5" customHeight="1" thickBot="1" x14ac:dyDescent="0.3">
      <c r="A25" s="104">
        <f t="shared" si="3"/>
        <v>39621</v>
      </c>
      <c r="B25" s="156">
        <f t="shared" si="0"/>
        <v>7</v>
      </c>
      <c r="C25" s="156" t="str">
        <f t="shared" si="2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/>
      <c r="W25" s="8"/>
    </row>
    <row r="26" spans="1:23" s="1" customFormat="1" ht="16.5" customHeight="1" thickBot="1" x14ac:dyDescent="0.3">
      <c r="A26" s="104">
        <f t="shared" si="3"/>
        <v>39627</v>
      </c>
      <c r="B26" s="156">
        <f t="shared" si="0"/>
        <v>6</v>
      </c>
      <c r="C26" s="156" t="str">
        <f t="shared" si="2"/>
        <v>Sa</v>
      </c>
      <c r="D26" s="57" t="s">
        <v>19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57"/>
      <c r="T26" s="57"/>
      <c r="U26" s="57" t="s">
        <v>19</v>
      </c>
      <c r="V26" s="57"/>
      <c r="W26" s="8"/>
    </row>
    <row r="27" spans="1:23" s="1" customFormat="1" ht="16.5" customHeight="1" thickBot="1" x14ac:dyDescent="0.3">
      <c r="A27" s="104">
        <f t="shared" si="3"/>
        <v>39628</v>
      </c>
      <c r="B27" s="156">
        <f t="shared" si="0"/>
        <v>7</v>
      </c>
      <c r="C27" s="156" t="str">
        <f t="shared" si="2"/>
        <v>So</v>
      </c>
      <c r="D27" s="57"/>
      <c r="E27" s="57" t="s">
        <v>19</v>
      </c>
      <c r="F27" s="57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 t="s">
        <v>19</v>
      </c>
      <c r="T27" s="57" t="s">
        <v>19</v>
      </c>
      <c r="U27" s="57"/>
      <c r="V27" s="57" t="s">
        <v>19</v>
      </c>
      <c r="W27" s="8"/>
    </row>
    <row r="28" spans="1:23" s="1" customFormat="1" ht="16.5" customHeight="1" thickBot="1" x14ac:dyDescent="0.3">
      <c r="A28" s="104">
        <f t="shared" si="3"/>
        <v>39634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 t="s">
        <v>19</v>
      </c>
      <c r="R28" s="57" t="s">
        <v>19</v>
      </c>
      <c r="S28" s="57"/>
      <c r="T28" s="57"/>
      <c r="U28" s="57"/>
      <c r="V28" s="57"/>
      <c r="W28" s="10" t="s">
        <v>252</v>
      </c>
    </row>
    <row r="29" spans="1:23" s="1" customFormat="1" ht="16.5" customHeight="1" thickBot="1" x14ac:dyDescent="0.3">
      <c r="A29" s="104">
        <f t="shared" si="3"/>
        <v>39635</v>
      </c>
      <c r="B29" s="156">
        <f t="shared" si="0"/>
        <v>7</v>
      </c>
      <c r="C29" s="156" t="str">
        <f t="shared" si="2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8" t="s">
        <v>325</v>
      </c>
    </row>
    <row r="30" spans="1:23" s="1" customFormat="1" ht="16.5" customHeight="1" thickBot="1" x14ac:dyDescent="0.3">
      <c r="A30" s="104">
        <f t="shared" si="3"/>
        <v>39641</v>
      </c>
      <c r="B30" s="156">
        <f t="shared" si="0"/>
        <v>6</v>
      </c>
      <c r="C30" s="156" t="str">
        <f t="shared" si="2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427" t="s">
        <v>140</v>
      </c>
      <c r="P30" s="497"/>
      <c r="Q30" s="57"/>
      <c r="R30" s="57"/>
      <c r="S30" s="57"/>
      <c r="T30" s="57"/>
      <c r="U30" s="57" t="s">
        <v>19</v>
      </c>
      <c r="V30" s="57"/>
      <c r="W30" s="8"/>
    </row>
    <row r="31" spans="1:23" s="1" customFormat="1" ht="16.5" customHeight="1" thickBot="1" x14ac:dyDescent="0.3">
      <c r="A31" s="104">
        <f t="shared" si="3"/>
        <v>39642</v>
      </c>
      <c r="B31" s="156">
        <f t="shared" si="0"/>
        <v>7</v>
      </c>
      <c r="C31" s="156" t="str">
        <f t="shared" si="2"/>
        <v>So</v>
      </c>
      <c r="D31" s="57"/>
      <c r="E31" s="57" t="s">
        <v>19</v>
      </c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498"/>
      <c r="P31" s="499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4">
        <f t="shared" si="3"/>
        <v>39648</v>
      </c>
      <c r="B32" s="156">
        <f t="shared" si="0"/>
        <v>6</v>
      </c>
      <c r="C32" s="156" t="str">
        <f t="shared" si="2"/>
        <v>Sa</v>
      </c>
      <c r="D32" s="57" t="s">
        <v>19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427" t="s">
        <v>140</v>
      </c>
      <c r="T32" s="497"/>
      <c r="U32" s="57"/>
      <c r="V32" s="57"/>
      <c r="W32" s="8" t="s">
        <v>314</v>
      </c>
    </row>
    <row r="33" spans="1:23" s="1" customFormat="1" ht="16.5" customHeight="1" thickBot="1" x14ac:dyDescent="0.3">
      <c r="A33" s="104">
        <f t="shared" si="3"/>
        <v>39649</v>
      </c>
      <c r="B33" s="156">
        <f t="shared" si="0"/>
        <v>7</v>
      </c>
      <c r="C33" s="156" t="str">
        <f t="shared" si="2"/>
        <v>So</v>
      </c>
      <c r="D33" s="57"/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498"/>
      <c r="T33" s="499"/>
      <c r="U33" s="57"/>
      <c r="V33" s="57"/>
      <c r="W33" s="10"/>
    </row>
    <row r="34" spans="1:23" s="1" customFormat="1" ht="16.5" customHeight="1" thickBot="1" x14ac:dyDescent="0.3">
      <c r="A34" s="104">
        <f t="shared" si="3"/>
        <v>39655</v>
      </c>
      <c r="B34" s="156">
        <f t="shared" si="0"/>
        <v>6</v>
      </c>
      <c r="C34" s="156" t="str">
        <f t="shared" si="2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5"/>
      <c r="W34" s="218" t="s">
        <v>341</v>
      </c>
    </row>
    <row r="35" spans="1:23" s="1" customFormat="1" ht="16.5" customHeight="1" thickBot="1" x14ac:dyDescent="0.3">
      <c r="A35" s="104">
        <f t="shared" si="3"/>
        <v>39656</v>
      </c>
      <c r="B35" s="156">
        <f t="shared" si="0"/>
        <v>7</v>
      </c>
      <c r="C35" s="156" t="str">
        <f t="shared" si="2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19" t="s">
        <v>342</v>
      </c>
    </row>
    <row r="36" spans="1:23" s="1" customFormat="1" ht="16.5" customHeight="1" thickBot="1" x14ac:dyDescent="0.3">
      <c r="A36" s="104">
        <f t="shared" si="3"/>
        <v>39662</v>
      </c>
      <c r="B36" s="156">
        <f t="shared" si="0"/>
        <v>6</v>
      </c>
      <c r="C36" s="156" t="str">
        <f t="shared" si="2"/>
        <v>Sa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11"/>
    </row>
    <row r="37" spans="1:23" s="1" customFormat="1" ht="16.5" customHeight="1" thickBot="1" x14ac:dyDescent="0.3">
      <c r="A37" s="104">
        <f t="shared" si="3"/>
        <v>39663</v>
      </c>
      <c r="B37" s="156">
        <f t="shared" si="0"/>
        <v>7</v>
      </c>
      <c r="C37" s="156" t="str">
        <f t="shared" si="2"/>
        <v>So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 t="s">
        <v>309</v>
      </c>
    </row>
    <row r="38" spans="1:23" s="1" customFormat="1" ht="16.5" customHeight="1" thickBot="1" x14ac:dyDescent="0.3">
      <c r="A38" s="104">
        <f t="shared" si="3"/>
        <v>39669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/>
    </row>
    <row r="39" spans="1:23" s="1" customFormat="1" ht="16.5" customHeight="1" thickBot="1" x14ac:dyDescent="0.3">
      <c r="A39" s="104">
        <f t="shared" si="3"/>
        <v>39670</v>
      </c>
      <c r="B39" s="156">
        <f t="shared" si="0"/>
        <v>7</v>
      </c>
      <c r="C39" s="156" t="str">
        <f t="shared" si="2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4">
        <f t="shared" si="3"/>
        <v>39676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/>
    </row>
    <row r="41" spans="1:23" s="1" customFormat="1" ht="16.5" customHeight="1" thickBot="1" x14ac:dyDescent="0.3">
      <c r="A41" s="104">
        <f t="shared" si="3"/>
        <v>39677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3" s="1" customFormat="1" ht="16.5" customHeight="1" thickBot="1" x14ac:dyDescent="0.3">
      <c r="A42" s="104">
        <f t="shared" si="3"/>
        <v>39683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1"/>
      <c r="W42" s="8" t="s">
        <v>315</v>
      </c>
    </row>
    <row r="43" spans="1:23" s="1" customFormat="1" ht="16.5" customHeight="1" thickBot="1" x14ac:dyDescent="0.3">
      <c r="A43" s="104">
        <f t="shared" si="3"/>
        <v>39684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8" t="s">
        <v>316</v>
      </c>
    </row>
    <row r="44" spans="1:23" s="1" customFormat="1" ht="16.5" customHeight="1" thickBot="1" x14ac:dyDescent="0.3">
      <c r="A44" s="104">
        <f t="shared" si="3"/>
        <v>39690</v>
      </c>
      <c r="B44" s="156">
        <f t="shared" si="0"/>
        <v>6</v>
      </c>
      <c r="C44" s="156" t="str">
        <f t="shared" si="2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89" t="s">
        <v>22</v>
      </c>
      <c r="P44" s="490"/>
      <c r="Q44" s="161"/>
      <c r="R44" s="161"/>
      <c r="S44" s="161"/>
      <c r="T44" s="161"/>
      <c r="U44" s="161"/>
      <c r="V44" s="161"/>
      <c r="W44" s="8" t="s">
        <v>346</v>
      </c>
    </row>
    <row r="45" spans="1:23" s="1" customFormat="1" ht="16.5" customHeight="1" thickBot="1" x14ac:dyDescent="0.3">
      <c r="A45" s="104">
        <f t="shared" si="3"/>
        <v>39691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491"/>
      <c r="P45" s="492"/>
      <c r="Q45" s="161"/>
      <c r="R45" s="161"/>
      <c r="S45" s="161"/>
      <c r="T45" s="161"/>
      <c r="U45" s="161"/>
      <c r="V45" s="161"/>
      <c r="W45" s="10"/>
    </row>
    <row r="46" spans="1:23" s="1" customFormat="1" ht="16.5" customHeight="1" thickBot="1" x14ac:dyDescent="0.3">
      <c r="A46" s="104">
        <f t="shared" si="3"/>
        <v>39697</v>
      </c>
      <c r="B46" s="156">
        <f t="shared" si="0"/>
        <v>6</v>
      </c>
      <c r="C46" s="156" t="str">
        <f t="shared" si="2"/>
        <v>Sa</v>
      </c>
      <c r="D46" s="57" t="s">
        <v>19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489" t="s">
        <v>22</v>
      </c>
      <c r="T46" s="490"/>
      <c r="U46" s="161"/>
      <c r="V46" s="165"/>
      <c r="W46" s="10" t="s">
        <v>343</v>
      </c>
    </row>
    <row r="47" spans="1:23" s="1" customFormat="1" ht="16.5" customHeight="1" thickBot="1" x14ac:dyDescent="0.3">
      <c r="A47" s="104">
        <f t="shared" si="3"/>
        <v>39698</v>
      </c>
      <c r="B47" s="156">
        <f t="shared" si="0"/>
        <v>7</v>
      </c>
      <c r="C47" s="156" t="str">
        <f t="shared" si="2"/>
        <v>So</v>
      </c>
      <c r="D47" s="57"/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491"/>
      <c r="T47" s="492"/>
      <c r="U47" s="161"/>
      <c r="V47" s="165"/>
      <c r="W47" s="11"/>
    </row>
    <row r="48" spans="1:23" s="1" customFormat="1" ht="16.5" customHeight="1" thickBot="1" x14ac:dyDescent="0.3">
      <c r="A48" s="104">
        <f t="shared" si="3"/>
        <v>39704</v>
      </c>
      <c r="B48" s="156">
        <f t="shared" si="0"/>
        <v>6</v>
      </c>
      <c r="C48" s="156" t="str">
        <f t="shared" si="2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427" t="s">
        <v>255</v>
      </c>
      <c r="P48" s="500"/>
      <c r="Q48" s="500"/>
      <c r="R48" s="500"/>
      <c r="S48" s="500"/>
      <c r="T48" s="500"/>
      <c r="U48" s="500"/>
      <c r="V48" s="428"/>
      <c r="W48" s="11"/>
    </row>
    <row r="49" spans="1:23" s="1" customFormat="1" ht="16.5" customHeight="1" thickBot="1" x14ac:dyDescent="0.3">
      <c r="A49" s="104">
        <f t="shared" si="3"/>
        <v>39705</v>
      </c>
      <c r="B49" s="156">
        <f t="shared" si="0"/>
        <v>7</v>
      </c>
      <c r="C49" s="156" t="str">
        <f t="shared" si="2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429"/>
      <c r="P49" s="501"/>
      <c r="Q49" s="501"/>
      <c r="R49" s="501"/>
      <c r="S49" s="501"/>
      <c r="T49" s="501"/>
      <c r="U49" s="501"/>
      <c r="V49" s="430"/>
      <c r="W49" s="8"/>
    </row>
    <row r="50" spans="1:23" s="1" customFormat="1" ht="16.5" customHeight="1" thickBot="1" x14ac:dyDescent="0.3">
      <c r="A50" s="104">
        <f t="shared" si="3"/>
        <v>39711</v>
      </c>
      <c r="B50" s="156">
        <f t="shared" si="0"/>
        <v>6</v>
      </c>
      <c r="C50" s="156" t="str">
        <f t="shared" si="2"/>
        <v>Sa</v>
      </c>
      <c r="D50" s="509" t="s">
        <v>22</v>
      </c>
      <c r="E50" s="57"/>
      <c r="F50" s="57"/>
      <c r="G50" s="57"/>
      <c r="H50" s="57"/>
      <c r="I50" s="509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8"/>
    </row>
    <row r="51" spans="1:23" s="1" customFormat="1" ht="16.5" customHeight="1" thickBot="1" x14ac:dyDescent="0.3">
      <c r="A51" s="104">
        <f t="shared" si="3"/>
        <v>39712</v>
      </c>
      <c r="B51" s="156">
        <f t="shared" si="0"/>
        <v>7</v>
      </c>
      <c r="C51" s="156" t="str">
        <f t="shared" si="2"/>
        <v>So</v>
      </c>
      <c r="D51" s="510"/>
      <c r="E51" s="57"/>
      <c r="F51" s="57"/>
      <c r="G51" s="57"/>
      <c r="H51" s="57"/>
      <c r="I51" s="510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10"/>
    </row>
    <row r="52" spans="1:23" s="1" customFormat="1" ht="16.5" customHeight="1" thickBot="1" x14ac:dyDescent="0.3">
      <c r="A52" s="104">
        <f t="shared" si="3"/>
        <v>39718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27" t="s">
        <v>22</v>
      </c>
      <c r="R52" s="497"/>
      <c r="S52" s="57"/>
      <c r="T52" s="57"/>
      <c r="U52" s="57"/>
      <c r="V52" s="101"/>
      <c r="W52" s="10" t="s">
        <v>344</v>
      </c>
    </row>
    <row r="53" spans="1:23" s="1" customFormat="1" ht="16.5" customHeight="1" thickBot="1" x14ac:dyDescent="0.3">
      <c r="A53" s="104">
        <f t="shared" si="3"/>
        <v>39719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98"/>
      <c r="R53" s="499"/>
      <c r="S53" s="57"/>
      <c r="T53" s="57"/>
      <c r="U53" s="57"/>
      <c r="V53" s="101"/>
      <c r="W53" s="11" t="s">
        <v>345</v>
      </c>
    </row>
    <row r="54" spans="1:23" s="1" customFormat="1" ht="16.5" customHeight="1" thickBot="1" x14ac:dyDescent="0.3">
      <c r="A54" s="104">
        <f t="shared" si="3"/>
        <v>39725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 t="s">
        <v>317</v>
      </c>
    </row>
    <row r="55" spans="1:23" s="1" customFormat="1" ht="16.5" customHeight="1" thickBot="1" x14ac:dyDescent="0.3">
      <c r="A55" s="104">
        <f t="shared" si="3"/>
        <v>39726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3">
    <mergeCell ref="Q52:R53"/>
    <mergeCell ref="W22:W23"/>
    <mergeCell ref="O44:P45"/>
    <mergeCell ref="S46:T47"/>
    <mergeCell ref="O48:V49"/>
    <mergeCell ref="S32:T33"/>
    <mergeCell ref="O30:P31"/>
    <mergeCell ref="S4:T4"/>
    <mergeCell ref="U4:V4"/>
    <mergeCell ref="D50:D51"/>
    <mergeCell ref="I50:I51"/>
    <mergeCell ref="O4:P4"/>
    <mergeCell ref="Q4:R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V6553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268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39382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305</v>
      </c>
    </row>
    <row r="7" spans="1:23" s="1" customFormat="1" ht="16.5" customHeight="1" thickBot="1" x14ac:dyDescent="0.3">
      <c r="A7" s="103">
        <v>39383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39389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39390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39396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8"/>
    </row>
    <row r="11" spans="1:23" s="1" customFormat="1" ht="16.5" customHeight="1" thickBot="1" x14ac:dyDescent="0.3">
      <c r="A11" s="103">
        <f>A9+7</f>
        <v>39397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8"/>
    </row>
    <row r="12" spans="1:23" s="1" customFormat="1" ht="16.5" customHeight="1" thickBot="1" x14ac:dyDescent="0.3">
      <c r="A12" s="103">
        <f t="shared" ref="A12:A53" si="2">A10+7</f>
        <v>39403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8"/>
    </row>
    <row r="13" spans="1:23" s="1" customFormat="1" ht="16.5" customHeight="1" thickBot="1" x14ac:dyDescent="0.3">
      <c r="A13" s="103">
        <f t="shared" si="2"/>
        <v>39404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39410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39411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39417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8"/>
    </row>
    <row r="17" spans="1:23" s="1" customFormat="1" ht="16.5" customHeight="1" thickBot="1" x14ac:dyDescent="0.3">
      <c r="A17" s="103">
        <f t="shared" si="2"/>
        <v>39418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8"/>
    </row>
    <row r="18" spans="1:23" s="1" customFormat="1" ht="16.5" customHeight="1" thickBot="1" x14ac:dyDescent="0.3">
      <c r="A18" s="103">
        <f t="shared" si="2"/>
        <v>39424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8"/>
    </row>
    <row r="19" spans="1:23" s="1" customFormat="1" ht="16.5" customHeight="1" thickBot="1" x14ac:dyDescent="0.3">
      <c r="A19" s="103">
        <f t="shared" si="2"/>
        <v>39425</v>
      </c>
      <c r="B19" s="156">
        <f t="shared" si="0"/>
        <v>7</v>
      </c>
      <c r="C19" s="156" t="str">
        <f t="shared" si="1"/>
        <v>So</v>
      </c>
      <c r="D19" s="57" t="s">
        <v>19</v>
      </c>
      <c r="E19" s="115"/>
      <c r="F19" s="115" t="s">
        <v>19</v>
      </c>
      <c r="G19" s="115" t="s">
        <v>19</v>
      </c>
      <c r="H19" s="115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39431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8"/>
    </row>
    <row r="21" spans="1:23" s="1" customFormat="1" ht="16.5" customHeight="1" thickBot="1" x14ac:dyDescent="0.3">
      <c r="A21" s="103">
        <f t="shared" si="2"/>
        <v>39432</v>
      </c>
      <c r="B21" s="156">
        <f t="shared" si="0"/>
        <v>7</v>
      </c>
      <c r="C21" s="156" t="str">
        <f t="shared" si="1"/>
        <v>So</v>
      </c>
      <c r="D21" s="57" t="s">
        <v>19</v>
      </c>
      <c r="E21" s="115"/>
      <c r="F21" s="115"/>
      <c r="G21" s="115"/>
      <c r="H21" s="115"/>
      <c r="I21" s="115" t="s">
        <v>19</v>
      </c>
      <c r="J21" s="115" t="s">
        <v>19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</row>
    <row r="22" spans="1:23" s="1" customFormat="1" ht="16.5" customHeight="1" thickBot="1" x14ac:dyDescent="0.3">
      <c r="A22" s="103">
        <f t="shared" si="2"/>
        <v>39438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306</v>
      </c>
    </row>
    <row r="23" spans="1:23" s="1" customFormat="1" ht="16.5" customHeight="1" thickBot="1" x14ac:dyDescent="0.3">
      <c r="A23" s="103">
        <f t="shared" si="2"/>
        <v>39439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/>
    </row>
    <row r="24" spans="1:23" s="1" customFormat="1" ht="16.5" customHeight="1" thickBot="1" x14ac:dyDescent="0.3">
      <c r="A24" s="103">
        <f t="shared" si="2"/>
        <v>39445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39446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39452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8"/>
    </row>
    <row r="27" spans="1:23" s="1" customFormat="1" ht="16.5" customHeight="1" thickBot="1" x14ac:dyDescent="0.3">
      <c r="A27" s="103">
        <f t="shared" si="2"/>
        <v>39453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39459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 t="s">
        <v>19</v>
      </c>
      <c r="V28" s="168"/>
      <c r="W28" s="24" t="s">
        <v>237</v>
      </c>
    </row>
    <row r="29" spans="1:23" s="1" customFormat="1" ht="16.5" customHeight="1" thickBot="1" x14ac:dyDescent="0.3">
      <c r="A29" s="103">
        <f t="shared" si="2"/>
        <v>39460</v>
      </c>
      <c r="B29" s="156">
        <f t="shared" si="0"/>
        <v>7</v>
      </c>
      <c r="C29" s="156" t="str">
        <f t="shared" si="1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57"/>
      <c r="K29" s="57" t="s">
        <v>19</v>
      </c>
      <c r="L29" s="57" t="s">
        <v>19</v>
      </c>
      <c r="M29" s="57" t="s">
        <v>19</v>
      </c>
      <c r="N29" s="57" t="s">
        <v>19</v>
      </c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310</v>
      </c>
    </row>
    <row r="30" spans="1:23" s="1" customFormat="1" ht="16.5" customHeight="1" thickBot="1" x14ac:dyDescent="0.3">
      <c r="A30" s="103">
        <f t="shared" si="2"/>
        <v>39466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3">
        <f t="shared" si="2"/>
        <v>39467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39473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3">
        <f t="shared" si="2"/>
        <v>39474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39480</v>
      </c>
      <c r="B34" s="156">
        <f t="shared" si="0"/>
        <v>6</v>
      </c>
      <c r="C34" s="156" t="str">
        <f t="shared" si="1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323</v>
      </c>
    </row>
    <row r="35" spans="1:23" s="1" customFormat="1" ht="16.5" customHeight="1" thickBot="1" x14ac:dyDescent="0.3">
      <c r="A35" s="103">
        <f t="shared" si="2"/>
        <v>39481</v>
      </c>
      <c r="B35" s="156">
        <f t="shared" si="0"/>
        <v>7</v>
      </c>
      <c r="C35" s="156" t="str">
        <f t="shared" si="1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/>
    </row>
    <row r="36" spans="1:23" s="1" customFormat="1" ht="16.5" customHeight="1" thickBot="1" x14ac:dyDescent="0.3">
      <c r="A36" s="103">
        <f t="shared" si="2"/>
        <v>39487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3">
        <f t="shared" si="2"/>
        <v>39488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 t="s">
        <v>19</v>
      </c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39494</v>
      </c>
      <c r="B38" s="156">
        <f t="shared" si="0"/>
        <v>6</v>
      </c>
      <c r="C38" s="156" t="str">
        <f t="shared" si="1"/>
        <v>Sa</v>
      </c>
      <c r="D38" s="57" t="s">
        <v>19</v>
      </c>
      <c r="E38" s="57" t="s">
        <v>163</v>
      </c>
      <c r="F38" s="57"/>
      <c r="G38" s="57"/>
      <c r="H38" s="57"/>
      <c r="I38" s="57"/>
      <c r="J38" s="57" t="s">
        <v>163</v>
      </c>
      <c r="K38" s="57"/>
      <c r="L38" s="57"/>
      <c r="M38" s="427" t="s">
        <v>140</v>
      </c>
      <c r="N38" s="497"/>
      <c r="O38" s="57"/>
      <c r="P38" s="57"/>
      <c r="Q38" s="57" t="s">
        <v>19</v>
      </c>
      <c r="R38" s="57" t="s">
        <v>19</v>
      </c>
      <c r="S38" s="57"/>
      <c r="T38" s="57"/>
      <c r="U38" s="57"/>
      <c r="V38" s="57"/>
      <c r="W38" s="8"/>
    </row>
    <row r="39" spans="1:23" s="1" customFormat="1" ht="16.5" customHeight="1" thickBot="1" x14ac:dyDescent="0.3">
      <c r="A39" s="103">
        <f t="shared" si="2"/>
        <v>39495</v>
      </c>
      <c r="B39" s="156">
        <f t="shared" si="0"/>
        <v>7</v>
      </c>
      <c r="C39" s="156" t="str">
        <f t="shared" si="1"/>
        <v>So</v>
      </c>
      <c r="D39" s="57" t="s">
        <v>19</v>
      </c>
      <c r="E39" s="57" t="s">
        <v>163</v>
      </c>
      <c r="F39" s="57"/>
      <c r="G39" s="57"/>
      <c r="H39" s="57"/>
      <c r="I39" s="57" t="s">
        <v>19</v>
      </c>
      <c r="J39" s="57" t="s">
        <v>163</v>
      </c>
      <c r="K39" s="57"/>
      <c r="L39" s="57"/>
      <c r="M39" s="498"/>
      <c r="N39" s="499"/>
      <c r="O39" s="57"/>
      <c r="P39" s="57"/>
      <c r="Q39" s="57"/>
      <c r="R39" s="57"/>
      <c r="S39" s="57"/>
      <c r="T39" s="57"/>
      <c r="U39" s="57"/>
      <c r="V39" s="57" t="s">
        <v>19</v>
      </c>
      <c r="W39" s="8"/>
    </row>
    <row r="40" spans="1:23" s="1" customFormat="1" ht="16.5" customHeight="1" thickBot="1" x14ac:dyDescent="0.3">
      <c r="A40" s="103">
        <f t="shared" si="2"/>
        <v>39501</v>
      </c>
      <c r="B40" s="156">
        <f t="shared" si="0"/>
        <v>6</v>
      </c>
      <c r="C40" s="156" t="str">
        <f t="shared" si="1"/>
        <v>Sa</v>
      </c>
      <c r="D40" s="57"/>
      <c r="E40" s="57"/>
      <c r="F40" s="57" t="s">
        <v>163</v>
      </c>
      <c r="G40" s="57"/>
      <c r="H40" s="57"/>
      <c r="I40" s="57"/>
      <c r="J40" s="57"/>
      <c r="K40" s="57" t="s">
        <v>163</v>
      </c>
      <c r="L40" s="57"/>
      <c r="M40" s="57"/>
      <c r="N40" s="57"/>
      <c r="O40" s="427" t="s">
        <v>140</v>
      </c>
      <c r="P40" s="497"/>
      <c r="Q40" s="57"/>
      <c r="R40" s="57"/>
      <c r="S40" s="427" t="s">
        <v>140</v>
      </c>
      <c r="T40" s="497"/>
      <c r="U40" s="57"/>
      <c r="V40" s="57"/>
      <c r="W40" s="8"/>
    </row>
    <row r="41" spans="1:23" s="1" customFormat="1" ht="16.5" customHeight="1" thickBot="1" x14ac:dyDescent="0.3">
      <c r="A41" s="103">
        <f t="shared" si="2"/>
        <v>39502</v>
      </c>
      <c r="B41" s="156">
        <f t="shared" si="0"/>
        <v>7</v>
      </c>
      <c r="C41" s="156" t="str">
        <f t="shared" si="1"/>
        <v>So</v>
      </c>
      <c r="D41" s="57"/>
      <c r="E41" s="57"/>
      <c r="F41" s="57" t="s">
        <v>163</v>
      </c>
      <c r="G41" s="57"/>
      <c r="H41" s="57"/>
      <c r="I41" s="57"/>
      <c r="J41" s="57"/>
      <c r="K41" s="57" t="s">
        <v>163</v>
      </c>
      <c r="L41" s="57"/>
      <c r="M41" s="57"/>
      <c r="N41" s="57"/>
      <c r="O41" s="498"/>
      <c r="P41" s="499"/>
      <c r="Q41" s="57"/>
      <c r="R41" s="57"/>
      <c r="S41" s="498"/>
      <c r="T41" s="499"/>
      <c r="U41" s="57"/>
      <c r="V41" s="57"/>
      <c r="W41" s="8"/>
    </row>
    <row r="42" spans="1:23" s="1" customFormat="1" ht="16.5" customHeight="1" thickBot="1" x14ac:dyDescent="0.3">
      <c r="A42" s="103">
        <f t="shared" si="2"/>
        <v>39508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09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8"/>
    </row>
    <row r="43" spans="1:23" s="1" customFormat="1" ht="16.5" customHeight="1" thickBot="1" x14ac:dyDescent="0.3">
      <c r="A43" s="103">
        <f t="shared" si="2"/>
        <v>39509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10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39515</v>
      </c>
      <c r="B44" s="156">
        <f t="shared" si="0"/>
        <v>6</v>
      </c>
      <c r="C44" s="156" t="str">
        <f t="shared" si="1"/>
        <v>Sa</v>
      </c>
      <c r="D44" s="509" t="s">
        <v>22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27" t="s">
        <v>140</v>
      </c>
      <c r="R44" s="497"/>
      <c r="S44" s="57"/>
      <c r="T44" s="57"/>
      <c r="U44" s="57"/>
      <c r="V44" s="57"/>
      <c r="W44" s="8"/>
    </row>
    <row r="45" spans="1:23" s="1" customFormat="1" ht="16.5" customHeight="1" thickBot="1" x14ac:dyDescent="0.3">
      <c r="A45" s="103">
        <f t="shared" si="2"/>
        <v>39516</v>
      </c>
      <c r="B45" s="156">
        <f t="shared" si="0"/>
        <v>7</v>
      </c>
      <c r="C45" s="156" t="str">
        <f t="shared" si="1"/>
        <v>So</v>
      </c>
      <c r="D45" s="510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498"/>
      <c r="R45" s="499"/>
      <c r="S45" s="57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39522</v>
      </c>
      <c r="B46" s="156">
        <f t="shared" si="0"/>
        <v>6</v>
      </c>
      <c r="C46" s="156" t="str">
        <f t="shared" si="1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489" t="s">
        <v>22</v>
      </c>
      <c r="T46" s="490"/>
      <c r="U46" s="161"/>
      <c r="V46" s="161"/>
      <c r="W46" s="8" t="s">
        <v>307</v>
      </c>
    </row>
    <row r="47" spans="1:23" s="1" customFormat="1" ht="16.5" customHeight="1" thickBot="1" x14ac:dyDescent="0.3">
      <c r="A47" s="103">
        <f t="shared" si="2"/>
        <v>39523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61"/>
      <c r="P47" s="161"/>
      <c r="Q47" s="161"/>
      <c r="R47" s="161"/>
      <c r="S47" s="491"/>
      <c r="T47" s="492"/>
      <c r="U47" s="161"/>
      <c r="V47" s="161"/>
      <c r="W47" s="8" t="s">
        <v>312</v>
      </c>
    </row>
    <row r="48" spans="1:23" s="1" customFormat="1" ht="16.5" customHeight="1" thickBot="1" x14ac:dyDescent="0.3">
      <c r="A48" s="103">
        <f t="shared" si="2"/>
        <v>39529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1"/>
      <c r="W48" s="8" t="s">
        <v>239</v>
      </c>
    </row>
    <row r="49" spans="1:23" s="1" customFormat="1" ht="16.5" customHeight="1" thickBot="1" x14ac:dyDescent="0.3">
      <c r="A49" s="103">
        <f t="shared" si="2"/>
        <v>39530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1"/>
      <c r="W49" s="8"/>
    </row>
    <row r="50" spans="1:23" s="1" customFormat="1" ht="16.5" customHeight="1" thickBot="1" x14ac:dyDescent="0.3">
      <c r="A50" s="103">
        <f t="shared" si="2"/>
        <v>39536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489" t="s">
        <v>22</v>
      </c>
      <c r="P50" s="490"/>
      <c r="Q50" s="161"/>
      <c r="R50" s="161"/>
      <c r="S50" s="161"/>
      <c r="T50" s="161"/>
      <c r="U50" s="161"/>
      <c r="V50" s="161"/>
      <c r="W50" s="8" t="s">
        <v>329</v>
      </c>
    </row>
    <row r="51" spans="1:23" s="1" customFormat="1" ht="16.5" customHeight="1" thickBot="1" x14ac:dyDescent="0.3">
      <c r="A51" s="103">
        <f t="shared" si="2"/>
        <v>39537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491"/>
      <c r="P51" s="492"/>
      <c r="Q51" s="161"/>
      <c r="R51" s="161"/>
      <c r="S51" s="161"/>
      <c r="T51" s="161"/>
      <c r="U51" s="161"/>
      <c r="V51" s="161"/>
      <c r="W51" s="8" t="s">
        <v>263</v>
      </c>
    </row>
    <row r="52" spans="1:23" s="1" customFormat="1" ht="16.5" customHeight="1" thickBot="1" x14ac:dyDescent="0.3">
      <c r="A52" s="103">
        <f t="shared" si="2"/>
        <v>39543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27" t="s">
        <v>22</v>
      </c>
      <c r="R52" s="49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3">
        <f t="shared" si="2"/>
        <v>39544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98"/>
      <c r="R53" s="499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3">
    <mergeCell ref="S46:T47"/>
    <mergeCell ref="O50:P51"/>
    <mergeCell ref="Q52:R53"/>
    <mergeCell ref="D44:D45"/>
    <mergeCell ref="Q44:R45"/>
    <mergeCell ref="U4:V4"/>
    <mergeCell ref="O40:P41"/>
    <mergeCell ref="S40:T41"/>
    <mergeCell ref="I42:I43"/>
    <mergeCell ref="O4:P4"/>
    <mergeCell ref="Q4:R4"/>
    <mergeCell ref="S4:T4"/>
    <mergeCell ref="M38:N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5" sqref="Q2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39207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39208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 t="s">
        <v>19</v>
      </c>
      <c r="F7" s="57" t="s">
        <v>19</v>
      </c>
      <c r="G7" s="57" t="s">
        <v>19</v>
      </c>
      <c r="H7" s="57" t="s">
        <v>19</v>
      </c>
      <c r="I7" s="57" t="s">
        <v>19</v>
      </c>
      <c r="J7" s="57" t="s">
        <v>19</v>
      </c>
      <c r="K7" s="57" t="s">
        <v>19</v>
      </c>
      <c r="L7" s="57" t="s">
        <v>19</v>
      </c>
      <c r="M7" s="57" t="s">
        <v>19</v>
      </c>
      <c r="N7" s="57" t="s">
        <v>19</v>
      </c>
      <c r="O7" s="57"/>
      <c r="P7" s="57"/>
      <c r="Q7" s="57"/>
      <c r="R7" s="57"/>
      <c r="S7" s="57" t="s">
        <v>19</v>
      </c>
      <c r="T7" s="57" t="s">
        <v>19</v>
      </c>
      <c r="U7" s="57"/>
      <c r="V7" s="57"/>
      <c r="W7" s="8"/>
    </row>
    <row r="8" spans="1:23" s="1" customFormat="1" ht="16.5" customHeight="1" thickBot="1" x14ac:dyDescent="0.3">
      <c r="A8" s="103">
        <f>A6+7</f>
        <v>39214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8" t="s">
        <v>19</v>
      </c>
      <c r="R8" s="168" t="s">
        <v>19</v>
      </c>
      <c r="S8" s="168"/>
      <c r="T8" s="168"/>
      <c r="U8" s="168" t="s">
        <v>19</v>
      </c>
      <c r="V8" s="168"/>
      <c r="W8" s="8"/>
    </row>
    <row r="9" spans="1:23" s="1" customFormat="1" ht="16.5" customHeight="1" thickBot="1" x14ac:dyDescent="0.3">
      <c r="A9" s="104">
        <f>A7+7</f>
        <v>39215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57"/>
      <c r="E9" s="57" t="s">
        <v>19</v>
      </c>
      <c r="F9" s="57" t="s">
        <v>19</v>
      </c>
      <c r="G9" s="57" t="s">
        <v>19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57"/>
      <c r="P9" s="57"/>
      <c r="Q9" s="168"/>
      <c r="R9" s="168"/>
      <c r="S9" s="57" t="s">
        <v>19</v>
      </c>
      <c r="T9" s="57" t="s">
        <v>19</v>
      </c>
      <c r="U9" s="168"/>
      <c r="V9" s="168"/>
      <c r="W9" s="8"/>
    </row>
    <row r="10" spans="1:23" s="1" customFormat="1" ht="16.5" customHeight="1" thickBot="1" x14ac:dyDescent="0.3">
      <c r="A10" s="103">
        <v>39219</v>
      </c>
      <c r="B10" s="156">
        <f t="shared" si="0"/>
        <v>4</v>
      </c>
      <c r="C10" s="156" t="str">
        <f t="shared" ref="C10:C56" si="1">IF(B10=1,"Mo",IF(B10=2,"Di",IF(B10=3,"Mi",IF(B10=4,"Do",IF(B10=5,"Fr",IF(B10=6,"Sa",IF(B10=7,"So","")))))))</f>
        <v>Do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8" t="s">
        <v>19</v>
      </c>
      <c r="R10" s="168" t="s">
        <v>19</v>
      </c>
      <c r="S10" s="57"/>
      <c r="T10" s="57"/>
      <c r="U10" s="168"/>
      <c r="V10" s="168"/>
      <c r="W10" s="8"/>
    </row>
    <row r="11" spans="1:23" s="1" customFormat="1" ht="16.5" customHeight="1" thickBot="1" x14ac:dyDescent="0.3">
      <c r="A11" s="103">
        <f>A8+7</f>
        <v>39221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4">
        <f>A9+7</f>
        <v>39222</v>
      </c>
      <c r="B12" s="156">
        <f t="shared" si="0"/>
        <v>7</v>
      </c>
      <c r="C12" s="156" t="str">
        <f t="shared" si="1"/>
        <v>So</v>
      </c>
      <c r="D12" s="57"/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ref="A13:A53" si="2">A11+7</f>
        <v>39228</v>
      </c>
      <c r="B13" s="156">
        <f t="shared" si="0"/>
        <v>6</v>
      </c>
      <c r="C13" s="156" t="str">
        <f t="shared" si="1"/>
        <v>Sa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8"/>
    </row>
    <row r="14" spans="1:23" s="1" customFormat="1" ht="16.5" customHeight="1" thickBot="1" x14ac:dyDescent="0.3">
      <c r="A14" s="104">
        <f t="shared" si="2"/>
        <v>39229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/>
      <c r="J14" s="57"/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f t="shared" si="2"/>
        <v>39235</v>
      </c>
      <c r="B15" s="156">
        <f t="shared" si="0"/>
        <v>6</v>
      </c>
      <c r="C15" s="156" t="str">
        <f t="shared" si="1"/>
        <v>Sa</v>
      </c>
      <c r="D15" s="57" t="s">
        <v>19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304</v>
      </c>
    </row>
    <row r="16" spans="1:23" s="1" customFormat="1" ht="16.5" customHeight="1" thickBot="1" x14ac:dyDescent="0.3">
      <c r="A16" s="104">
        <f t="shared" si="2"/>
        <v>39236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4">
        <v>39240</v>
      </c>
      <c r="B17" s="156">
        <f t="shared" si="0"/>
        <v>4</v>
      </c>
      <c r="C17" s="156" t="str">
        <f t="shared" si="1"/>
        <v>Do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>A15+7</f>
        <v>39242</v>
      </c>
      <c r="B18" s="156">
        <f t="shared" si="0"/>
        <v>6</v>
      </c>
      <c r="C18" s="156" t="str">
        <f t="shared" si="1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8"/>
    </row>
    <row r="19" spans="1:23" s="1" customFormat="1" ht="16.5" customHeight="1" thickBot="1" x14ac:dyDescent="0.3">
      <c r="A19" s="104">
        <f>A16+7</f>
        <v>39243</v>
      </c>
      <c r="B19" s="156">
        <f t="shared" si="0"/>
        <v>7</v>
      </c>
      <c r="C19" s="156" t="str">
        <f t="shared" si="1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8"/>
    </row>
    <row r="20" spans="1:23" s="1" customFormat="1" ht="16.5" customHeight="1" thickBot="1" x14ac:dyDescent="0.3">
      <c r="A20" s="103">
        <f t="shared" si="2"/>
        <v>39249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02" t="s">
        <v>295</v>
      </c>
    </row>
    <row r="21" spans="1:23" s="1" customFormat="1" ht="16.5" customHeight="1" thickBot="1" x14ac:dyDescent="0.3">
      <c r="A21" s="104">
        <f t="shared" si="2"/>
        <v>39250</v>
      </c>
      <c r="B21" s="156">
        <f t="shared" si="0"/>
        <v>7</v>
      </c>
      <c r="C21" s="156" t="str">
        <f t="shared" si="1"/>
        <v>So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/>
      <c r="V21" s="57" t="s">
        <v>19</v>
      </c>
      <c r="W21" s="503"/>
    </row>
    <row r="22" spans="1:23" s="1" customFormat="1" ht="16.5" customHeight="1" thickBot="1" x14ac:dyDescent="0.3">
      <c r="A22" s="103">
        <f t="shared" si="2"/>
        <v>39256</v>
      </c>
      <c r="B22" s="156">
        <f t="shared" si="0"/>
        <v>6</v>
      </c>
      <c r="C22" s="156" t="str">
        <f t="shared" si="1"/>
        <v>Sa</v>
      </c>
      <c r="D22" s="57" t="s">
        <v>19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168"/>
      <c r="R22" s="168"/>
      <c r="S22" s="168"/>
      <c r="T22" s="168"/>
      <c r="U22" s="168" t="s">
        <v>19</v>
      </c>
      <c r="V22" s="168"/>
      <c r="W22" s="8"/>
    </row>
    <row r="23" spans="1:23" s="1" customFormat="1" ht="16.5" customHeight="1" thickBot="1" x14ac:dyDescent="0.3">
      <c r="A23" s="104">
        <f t="shared" si="2"/>
        <v>39257</v>
      </c>
      <c r="B23" s="156">
        <f t="shared" si="0"/>
        <v>7</v>
      </c>
      <c r="C23" s="156" t="str">
        <f t="shared" si="1"/>
        <v>So</v>
      </c>
      <c r="D23" s="57"/>
      <c r="E23" s="57" t="s">
        <v>19</v>
      </c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168"/>
      <c r="R23" s="168"/>
      <c r="S23" s="57" t="s">
        <v>19</v>
      </c>
      <c r="T23" s="57" t="s">
        <v>19</v>
      </c>
      <c r="U23" s="168"/>
      <c r="V23" s="168"/>
      <c r="W23" s="8"/>
    </row>
    <row r="24" spans="1:23" s="1" customFormat="1" ht="16.5" customHeight="1" thickBot="1" x14ac:dyDescent="0.3">
      <c r="A24" s="103">
        <f t="shared" si="2"/>
        <v>39263</v>
      </c>
      <c r="B24" s="156">
        <f t="shared" si="0"/>
        <v>6</v>
      </c>
      <c r="C24" s="156" t="str">
        <f t="shared" si="1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 t="s">
        <v>19</v>
      </c>
      <c r="V24" s="57"/>
      <c r="W24" s="8"/>
    </row>
    <row r="25" spans="1:23" s="1" customFormat="1" ht="16.5" customHeight="1" thickBot="1" x14ac:dyDescent="0.3">
      <c r="A25" s="104">
        <f t="shared" si="2"/>
        <v>39264</v>
      </c>
      <c r="B25" s="156">
        <f t="shared" si="0"/>
        <v>7</v>
      </c>
      <c r="C25" s="156" t="str">
        <f t="shared" si="1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 t="s">
        <v>19</v>
      </c>
      <c r="W25" s="8"/>
    </row>
    <row r="26" spans="1:23" s="1" customFormat="1" ht="16.5" customHeight="1" thickBot="1" x14ac:dyDescent="0.3">
      <c r="A26" s="103">
        <f t="shared" si="2"/>
        <v>39270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27" t="s">
        <v>140</v>
      </c>
      <c r="P26" s="497"/>
      <c r="Q26" s="57"/>
      <c r="R26" s="57"/>
      <c r="S26" s="57"/>
      <c r="T26" s="57"/>
      <c r="U26" s="57" t="s">
        <v>19</v>
      </c>
      <c r="V26" s="57"/>
      <c r="W26" s="10" t="s">
        <v>252</v>
      </c>
    </row>
    <row r="27" spans="1:23" s="1" customFormat="1" ht="16.5" customHeight="1" thickBot="1" x14ac:dyDescent="0.3">
      <c r="A27" s="104">
        <f t="shared" si="2"/>
        <v>39271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498"/>
      <c r="P27" s="499"/>
      <c r="Q27" s="57"/>
      <c r="R27" s="57"/>
      <c r="S27" s="57"/>
      <c r="T27" s="57"/>
      <c r="U27" s="57"/>
      <c r="V27" s="57" t="s">
        <v>19</v>
      </c>
      <c r="W27" s="8"/>
    </row>
    <row r="28" spans="1:23" s="1" customFormat="1" ht="16.5" customHeight="1" thickBot="1" x14ac:dyDescent="0.3">
      <c r="A28" s="103">
        <f t="shared" si="2"/>
        <v>39277</v>
      </c>
      <c r="B28" s="156">
        <f t="shared" si="0"/>
        <v>6</v>
      </c>
      <c r="C28" s="156" t="str">
        <f t="shared" si="1"/>
        <v>Sa</v>
      </c>
      <c r="D28" s="57" t="s">
        <v>19</v>
      </c>
      <c r="E28" s="57"/>
      <c r="F28" s="57"/>
      <c r="G28" s="57"/>
      <c r="H28" s="57"/>
      <c r="I28" s="57"/>
      <c r="J28" s="57"/>
      <c r="K28" s="57"/>
      <c r="L28" s="57"/>
      <c r="M28" s="427" t="s">
        <v>140</v>
      </c>
      <c r="N28" s="497"/>
      <c r="O28" s="57"/>
      <c r="P28" s="57"/>
      <c r="Q28" s="57"/>
      <c r="R28" s="57"/>
      <c r="S28" s="427" t="s">
        <v>140</v>
      </c>
      <c r="T28" s="497"/>
      <c r="U28" s="57"/>
      <c r="V28" s="57"/>
      <c r="W28" s="8" t="s">
        <v>296</v>
      </c>
    </row>
    <row r="29" spans="1:23" s="1" customFormat="1" ht="16.5" customHeight="1" thickBot="1" x14ac:dyDescent="0.3">
      <c r="A29" s="104">
        <f t="shared" si="2"/>
        <v>39278</v>
      </c>
      <c r="B29" s="156">
        <f t="shared" si="0"/>
        <v>7</v>
      </c>
      <c r="C29" s="156" t="str">
        <f t="shared" si="1"/>
        <v>So</v>
      </c>
      <c r="D29" s="57"/>
      <c r="E29" s="57" t="s">
        <v>19</v>
      </c>
      <c r="F29" s="57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498"/>
      <c r="N29" s="499"/>
      <c r="O29" s="57"/>
      <c r="P29" s="57"/>
      <c r="Q29" s="57"/>
      <c r="R29" s="57"/>
      <c r="S29" s="498"/>
      <c r="T29" s="499"/>
      <c r="U29" s="57"/>
      <c r="V29" s="57"/>
      <c r="W29" s="8"/>
    </row>
    <row r="30" spans="1:23" s="1" customFormat="1" ht="16.5" customHeight="1" thickBot="1" x14ac:dyDescent="0.3">
      <c r="A30" s="103">
        <f t="shared" si="2"/>
        <v>39284</v>
      </c>
      <c r="B30" s="156">
        <f t="shared" si="0"/>
        <v>6</v>
      </c>
      <c r="C30" s="156" t="str">
        <f t="shared" si="1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8"/>
    </row>
    <row r="31" spans="1:23" s="1" customFormat="1" ht="16.5" customHeight="1" thickBot="1" x14ac:dyDescent="0.3">
      <c r="A31" s="104">
        <f t="shared" si="2"/>
        <v>39285</v>
      </c>
      <c r="B31" s="156">
        <f t="shared" si="0"/>
        <v>7</v>
      </c>
      <c r="C31" s="156" t="str">
        <f t="shared" si="1"/>
        <v>So</v>
      </c>
      <c r="D31" s="57"/>
      <c r="E31" s="57" t="s">
        <v>19</v>
      </c>
      <c r="F31" s="57"/>
      <c r="G31" s="57"/>
      <c r="H31" s="57"/>
      <c r="I31" s="57" t="s">
        <v>19</v>
      </c>
      <c r="J31" s="57" t="s">
        <v>19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8"/>
    </row>
    <row r="32" spans="1:23" s="1" customFormat="1" ht="16.5" customHeight="1" thickBot="1" x14ac:dyDescent="0.3">
      <c r="A32" s="103">
        <f t="shared" si="2"/>
        <v>39291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163</v>
      </c>
      <c r="F32" s="57"/>
      <c r="G32" s="57"/>
      <c r="H32" s="57"/>
      <c r="I32" s="57"/>
      <c r="J32" s="57" t="s">
        <v>163</v>
      </c>
      <c r="K32" s="57"/>
      <c r="L32" s="57"/>
      <c r="M32" s="57"/>
      <c r="N32" s="57"/>
      <c r="O32" s="161"/>
      <c r="P32" s="161"/>
      <c r="Q32" s="161"/>
      <c r="R32" s="161"/>
      <c r="S32" s="161"/>
      <c r="T32" s="161"/>
      <c r="U32" s="161"/>
      <c r="V32" s="161"/>
      <c r="W32" s="8" t="s">
        <v>254</v>
      </c>
    </row>
    <row r="33" spans="1:23" s="1" customFormat="1" ht="16.5" customHeight="1" thickBot="1" x14ac:dyDescent="0.3">
      <c r="A33" s="104">
        <f t="shared" si="2"/>
        <v>39292</v>
      </c>
      <c r="B33" s="156">
        <f t="shared" si="0"/>
        <v>7</v>
      </c>
      <c r="C33" s="156" t="str">
        <f t="shared" si="1"/>
        <v>So</v>
      </c>
      <c r="D33" s="57"/>
      <c r="E33" s="57" t="s">
        <v>163</v>
      </c>
      <c r="F33" s="57"/>
      <c r="G33" s="57"/>
      <c r="H33" s="57"/>
      <c r="I33" s="57" t="s">
        <v>19</v>
      </c>
      <c r="J33" s="57" t="s">
        <v>163</v>
      </c>
      <c r="K33" s="57"/>
      <c r="L33" s="57"/>
      <c r="M33" s="57"/>
      <c r="N33" s="57"/>
      <c r="O33" s="161"/>
      <c r="P33" s="161"/>
      <c r="Q33" s="161"/>
      <c r="R33" s="161"/>
      <c r="S33" s="161"/>
      <c r="T33" s="161"/>
      <c r="U33" s="161"/>
      <c r="V33" s="161"/>
      <c r="W33" s="8"/>
    </row>
    <row r="34" spans="1:23" s="1" customFormat="1" ht="16.5" customHeight="1" thickBot="1" x14ac:dyDescent="0.3">
      <c r="A34" s="103">
        <f t="shared" si="2"/>
        <v>39298</v>
      </c>
      <c r="B34" s="156">
        <f t="shared" si="0"/>
        <v>6</v>
      </c>
      <c r="C34" s="156" t="str">
        <f t="shared" si="1"/>
        <v>Sa</v>
      </c>
      <c r="D34" s="57" t="s">
        <v>297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298</v>
      </c>
    </row>
    <row r="35" spans="1:23" s="1" customFormat="1" ht="16.5" customHeight="1" thickBot="1" x14ac:dyDescent="0.3">
      <c r="A35" s="104">
        <f t="shared" si="2"/>
        <v>39299</v>
      </c>
      <c r="B35" s="156">
        <f t="shared" si="0"/>
        <v>7</v>
      </c>
      <c r="C35" s="156" t="str">
        <f t="shared" si="1"/>
        <v>So</v>
      </c>
      <c r="D35" s="57" t="s">
        <v>297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 t="s">
        <v>299</v>
      </c>
    </row>
    <row r="36" spans="1:23" s="1" customFormat="1" ht="16.5" customHeight="1" thickBot="1" x14ac:dyDescent="0.3">
      <c r="A36" s="103">
        <f t="shared" si="2"/>
        <v>39305</v>
      </c>
      <c r="B36" s="156">
        <f t="shared" si="0"/>
        <v>6</v>
      </c>
      <c r="C36" s="156" t="str">
        <f t="shared" si="1"/>
        <v>Sa</v>
      </c>
      <c r="D36" s="57" t="s">
        <v>297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4">
        <f t="shared" si="2"/>
        <v>39306</v>
      </c>
      <c r="B37" s="156">
        <f t="shared" si="0"/>
        <v>7</v>
      </c>
      <c r="C37" s="156" t="str">
        <f t="shared" si="1"/>
        <v>So</v>
      </c>
      <c r="D37" s="57" t="s">
        <v>297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39312</v>
      </c>
      <c r="B38" s="156">
        <f t="shared" si="0"/>
        <v>6</v>
      </c>
      <c r="C38" s="156" t="str">
        <f t="shared" si="1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 t="s">
        <v>300</v>
      </c>
    </row>
    <row r="39" spans="1:23" s="1" customFormat="1" ht="16.5" customHeight="1" thickBot="1" x14ac:dyDescent="0.3">
      <c r="A39" s="104">
        <f t="shared" si="2"/>
        <v>39313</v>
      </c>
      <c r="B39" s="156">
        <f t="shared" si="0"/>
        <v>7</v>
      </c>
      <c r="C39" s="156" t="str">
        <f t="shared" si="1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39319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 t="s">
        <v>19</v>
      </c>
      <c r="J40" s="57"/>
      <c r="K40" s="57"/>
      <c r="L40" s="57"/>
      <c r="M40" s="57"/>
      <c r="N40" s="57"/>
      <c r="O40" s="161"/>
      <c r="P40" s="161"/>
      <c r="Q40" s="161"/>
      <c r="R40" s="161"/>
      <c r="S40" s="489" t="s">
        <v>22</v>
      </c>
      <c r="T40" s="490"/>
      <c r="U40" s="161"/>
      <c r="V40" s="161"/>
      <c r="W40" s="8"/>
    </row>
    <row r="41" spans="1:23" s="1" customFormat="1" ht="16.5" customHeight="1" thickBot="1" x14ac:dyDescent="0.3">
      <c r="A41" s="104">
        <f t="shared" si="2"/>
        <v>39320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491"/>
      <c r="T41" s="492"/>
      <c r="U41" s="161"/>
      <c r="V41" s="161"/>
      <c r="W41" s="8"/>
    </row>
    <row r="42" spans="1:23" s="1" customFormat="1" ht="16.5" customHeight="1" thickBot="1" x14ac:dyDescent="0.3">
      <c r="A42" s="103">
        <f t="shared" si="2"/>
        <v>39326</v>
      </c>
      <c r="B42" s="156">
        <f t="shared" si="0"/>
        <v>6</v>
      </c>
      <c r="C42" s="156" t="str">
        <f t="shared" si="1"/>
        <v>Sa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489" t="s">
        <v>22</v>
      </c>
      <c r="P42" s="490"/>
      <c r="Q42" s="161"/>
      <c r="R42" s="161"/>
      <c r="S42" s="161"/>
      <c r="T42" s="161"/>
      <c r="U42" s="161"/>
      <c r="V42" s="161"/>
      <c r="W42" s="8" t="s">
        <v>301</v>
      </c>
    </row>
    <row r="43" spans="1:23" s="1" customFormat="1" ht="16.5" customHeight="1" thickBot="1" x14ac:dyDescent="0.3">
      <c r="A43" s="104">
        <f t="shared" si="2"/>
        <v>39327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491"/>
      <c r="P43" s="492"/>
      <c r="Q43" s="161"/>
      <c r="R43" s="161"/>
      <c r="S43" s="161"/>
      <c r="T43" s="161"/>
      <c r="U43" s="161"/>
      <c r="V43" s="161"/>
      <c r="W43" s="8" t="s">
        <v>302</v>
      </c>
    </row>
    <row r="44" spans="1:23" s="1" customFormat="1" ht="16.5" customHeight="1" thickBot="1" x14ac:dyDescent="0.3">
      <c r="A44" s="103">
        <f t="shared" si="2"/>
        <v>39333</v>
      </c>
      <c r="B44" s="156">
        <f t="shared" si="0"/>
        <v>6</v>
      </c>
      <c r="C44" s="156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489" t="s">
        <v>255</v>
      </c>
      <c r="P44" s="504"/>
      <c r="Q44" s="504"/>
      <c r="R44" s="504"/>
      <c r="S44" s="504"/>
      <c r="T44" s="504"/>
      <c r="U44" s="504"/>
      <c r="V44" s="505"/>
      <c r="W44" s="8"/>
    </row>
    <row r="45" spans="1:23" s="1" customFormat="1" ht="16.5" customHeight="1" thickBot="1" x14ac:dyDescent="0.3">
      <c r="A45" s="104">
        <f t="shared" si="2"/>
        <v>39334</v>
      </c>
      <c r="B45" s="156">
        <f t="shared" si="0"/>
        <v>7</v>
      </c>
      <c r="C45" s="156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06"/>
      <c r="P45" s="507"/>
      <c r="Q45" s="507"/>
      <c r="R45" s="507"/>
      <c r="S45" s="507"/>
      <c r="T45" s="507"/>
      <c r="U45" s="507"/>
      <c r="V45" s="508"/>
      <c r="W45" s="8"/>
    </row>
    <row r="46" spans="1:23" s="1" customFormat="1" ht="16.5" customHeight="1" thickBot="1" x14ac:dyDescent="0.3">
      <c r="A46" s="103">
        <f t="shared" si="2"/>
        <v>39340</v>
      </c>
      <c r="B46" s="156">
        <f t="shared" si="0"/>
        <v>6</v>
      </c>
      <c r="C46" s="156" t="str">
        <f t="shared" si="1"/>
        <v>Sa</v>
      </c>
      <c r="D46" s="200" t="s">
        <v>22</v>
      </c>
      <c r="E46" s="57"/>
      <c r="F46" s="57"/>
      <c r="G46" s="57"/>
      <c r="H46" s="57"/>
      <c r="I46" s="200" t="s">
        <v>22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"/>
    </row>
    <row r="47" spans="1:23" s="1" customFormat="1" ht="16.5" customHeight="1" thickBot="1" x14ac:dyDescent="0.3">
      <c r="A47" s="104">
        <f t="shared" si="2"/>
        <v>39341</v>
      </c>
      <c r="B47" s="156">
        <f t="shared" si="0"/>
        <v>7</v>
      </c>
      <c r="C47" s="156" t="str">
        <f t="shared" si="1"/>
        <v>So</v>
      </c>
      <c r="D47" s="173" t="s">
        <v>22</v>
      </c>
      <c r="E47" s="57"/>
      <c r="F47" s="57"/>
      <c r="G47" s="57"/>
      <c r="H47" s="57"/>
      <c r="I47" s="173" t="s">
        <v>22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8"/>
    </row>
    <row r="48" spans="1:23" s="1" customFormat="1" ht="16.5" customHeight="1" thickBot="1" x14ac:dyDescent="0.3">
      <c r="A48" s="103">
        <f t="shared" si="2"/>
        <v>39347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427" t="s">
        <v>168</v>
      </c>
      <c r="R48" s="497"/>
      <c r="S48" s="57"/>
      <c r="T48" s="57"/>
      <c r="U48" s="57"/>
      <c r="V48" s="57"/>
      <c r="W48" s="8"/>
    </row>
    <row r="49" spans="1:23" s="1" customFormat="1" ht="16.5" customHeight="1" thickBot="1" x14ac:dyDescent="0.3">
      <c r="A49" s="104">
        <f t="shared" si="2"/>
        <v>39348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498"/>
      <c r="R49" s="499"/>
      <c r="S49" s="57"/>
      <c r="T49" s="57"/>
      <c r="U49" s="57"/>
      <c r="V49" s="57"/>
      <c r="W49" s="8"/>
    </row>
    <row r="50" spans="1:23" s="1" customFormat="1" ht="16.5" customHeight="1" thickBot="1" x14ac:dyDescent="0.3">
      <c r="A50" s="103">
        <f t="shared" si="2"/>
        <v>39354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" t="s">
        <v>303</v>
      </c>
    </row>
    <row r="51" spans="1:23" s="1" customFormat="1" ht="16.5" customHeight="1" thickBot="1" x14ac:dyDescent="0.3">
      <c r="A51" s="104">
        <f t="shared" si="2"/>
        <v>39355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 t="s">
        <v>328</v>
      </c>
    </row>
    <row r="52" spans="1:23" s="1" customFormat="1" ht="16.5" customHeight="1" thickBot="1" x14ac:dyDescent="0.3">
      <c r="A52" s="103">
        <f t="shared" si="2"/>
        <v>39361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2"/>
        <v>39362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56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/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1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2">
    <mergeCell ref="M28:N29"/>
    <mergeCell ref="W20:W21"/>
    <mergeCell ref="S40:T41"/>
    <mergeCell ref="O42:P43"/>
    <mergeCell ref="Q48:R49"/>
    <mergeCell ref="O4:P4"/>
    <mergeCell ref="Q4:R4"/>
    <mergeCell ref="S4:T4"/>
    <mergeCell ref="O44:V45"/>
    <mergeCell ref="U4:V4"/>
    <mergeCell ref="S28:T29"/>
    <mergeCell ref="O26:P27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140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261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262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39018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39019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39025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f>A7+7</f>
        <v>39026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/>
      <c r="G9" s="115"/>
      <c r="H9" s="115"/>
      <c r="I9" s="115" t="s">
        <v>19</v>
      </c>
      <c r="J9" s="115" t="s">
        <v>19</v>
      </c>
      <c r="K9" s="115"/>
      <c r="L9" s="115"/>
      <c r="M9" s="115"/>
      <c r="N9" s="115"/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f t="shared" ref="A10:A53" si="2">A8+7</f>
        <v>39032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f t="shared" si="2"/>
        <v>39033</v>
      </c>
      <c r="B11" s="156">
        <f t="shared" si="1"/>
        <v>7</v>
      </c>
      <c r="C11" s="156" t="str">
        <f t="shared" si="0"/>
        <v>So</v>
      </c>
      <c r="D11" s="57" t="s">
        <v>19</v>
      </c>
      <c r="E11" s="115"/>
      <c r="F11" s="115"/>
      <c r="G11" s="115"/>
      <c r="H11" s="115"/>
      <c r="I11" s="115" t="s">
        <v>19</v>
      </c>
      <c r="J11" s="115" t="s">
        <v>19</v>
      </c>
      <c r="K11" s="159"/>
      <c r="L11" s="57"/>
      <c r="M11" s="57"/>
      <c r="N11" s="57"/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f t="shared" si="2"/>
        <v>39039</v>
      </c>
      <c r="B12" s="156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4">
        <f t="shared" si="2"/>
        <v>39040</v>
      </c>
      <c r="B13" s="156">
        <f t="shared" si="1"/>
        <v>7</v>
      </c>
      <c r="C13" s="156" t="str">
        <f t="shared" si="0"/>
        <v>So</v>
      </c>
      <c r="D13" s="57" t="s">
        <v>19</v>
      </c>
      <c r="E13" s="115"/>
      <c r="F13" s="115"/>
      <c r="G13" s="115"/>
      <c r="H13" s="115"/>
      <c r="I13" s="115" t="s">
        <v>19</v>
      </c>
      <c r="J13" s="115" t="s">
        <v>19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3">
        <f t="shared" si="2"/>
        <v>39046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4">
        <f t="shared" si="2"/>
        <v>39047</v>
      </c>
      <c r="B15" s="156">
        <f t="shared" si="1"/>
        <v>7</v>
      </c>
      <c r="C15" s="156" t="str">
        <f t="shared" si="0"/>
        <v>So</v>
      </c>
      <c r="D15" s="57" t="s">
        <v>19</v>
      </c>
      <c r="E15" s="115"/>
      <c r="F15" s="115"/>
      <c r="G15" s="115"/>
      <c r="H15" s="115"/>
      <c r="I15" s="115" t="s">
        <v>19</v>
      </c>
      <c r="J15" s="115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3">
        <f t="shared" si="2"/>
        <v>39053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4">
        <f t="shared" si="2"/>
        <v>39054</v>
      </c>
      <c r="B17" s="156">
        <f t="shared" si="1"/>
        <v>7</v>
      </c>
      <c r="C17" s="156" t="str">
        <f t="shared" si="0"/>
        <v>So</v>
      </c>
      <c r="D17" s="57" t="s">
        <v>19</v>
      </c>
      <c r="E17" s="115"/>
      <c r="F17" s="115"/>
      <c r="G17" s="115"/>
      <c r="H17" s="115"/>
      <c r="I17" s="115" t="s">
        <v>19</v>
      </c>
      <c r="J17" s="115" t="s">
        <v>19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3">
        <f t="shared" si="2"/>
        <v>39060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f t="shared" si="2"/>
        <v>39061</v>
      </c>
      <c r="B19" s="156">
        <f t="shared" si="1"/>
        <v>7</v>
      </c>
      <c r="C19" s="156" t="str">
        <f t="shared" si="0"/>
        <v>So</v>
      </c>
      <c r="D19" s="57" t="s">
        <v>19</v>
      </c>
      <c r="E19" s="115"/>
      <c r="F19" s="115"/>
      <c r="G19" s="115"/>
      <c r="H19" s="115"/>
      <c r="I19" s="115" t="s">
        <v>19</v>
      </c>
      <c r="J19" s="115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f t="shared" si="2"/>
        <v>39067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f t="shared" si="2"/>
        <v>39068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f t="shared" si="2"/>
        <v>39074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26"/>
    </row>
    <row r="23" spans="1:23" s="1" customFormat="1" ht="16.5" customHeight="1" thickBot="1" x14ac:dyDescent="0.3">
      <c r="A23" s="104">
        <f t="shared" si="2"/>
        <v>39075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26"/>
    </row>
    <row r="24" spans="1:23" s="1" customFormat="1" ht="16.5" customHeight="1" thickBot="1" x14ac:dyDescent="0.3">
      <c r="A24" s="103">
        <f t="shared" si="2"/>
        <v>39081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24"/>
    </row>
    <row r="25" spans="1:23" s="1" customFormat="1" ht="16.5" customHeight="1" thickBot="1" x14ac:dyDescent="0.3">
      <c r="A25" s="104">
        <f t="shared" si="2"/>
        <v>39082</v>
      </c>
      <c r="B25" s="156">
        <f t="shared" si="1"/>
        <v>7</v>
      </c>
      <c r="C25" s="156" t="str">
        <f t="shared" si="0"/>
        <v>So</v>
      </c>
      <c r="D25" s="57"/>
      <c r="E25" s="119"/>
      <c r="F25" s="113"/>
      <c r="G25" s="113"/>
      <c r="H25" s="113"/>
      <c r="I25" s="113"/>
      <c r="J25" s="113"/>
      <c r="K25" s="113"/>
      <c r="L25" s="113"/>
      <c r="M25" s="113"/>
      <c r="N25" s="113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39088</v>
      </c>
      <c r="B26" s="156">
        <f t="shared" si="1"/>
        <v>6</v>
      </c>
      <c r="C26" s="156" t="str">
        <f t="shared" si="0"/>
        <v>Sa</v>
      </c>
      <c r="D26" s="57"/>
      <c r="E26" s="57"/>
      <c r="F26" s="57"/>
      <c r="G26" s="57"/>
      <c r="H26" s="57"/>
      <c r="I26" s="57"/>
      <c r="J26" s="115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24"/>
    </row>
    <row r="27" spans="1:23" s="1" customFormat="1" ht="16.5" customHeight="1" thickBot="1" x14ac:dyDescent="0.3">
      <c r="A27" s="104">
        <f t="shared" si="2"/>
        <v>39089</v>
      </c>
      <c r="B27" s="156">
        <f t="shared" si="1"/>
        <v>7</v>
      </c>
      <c r="C27" s="156" t="str">
        <f t="shared" si="0"/>
        <v>So</v>
      </c>
      <c r="D27" s="57"/>
      <c r="E27" s="57"/>
      <c r="F27" s="54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39095</v>
      </c>
      <c r="B28" s="156">
        <f t="shared" si="1"/>
        <v>6</v>
      </c>
      <c r="C28" s="156" t="str">
        <f t="shared" si="0"/>
        <v>Sa</v>
      </c>
      <c r="D28" s="57"/>
      <c r="E28" s="57"/>
      <c r="F28" s="71"/>
      <c r="G28" s="115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/>
      <c r="V28" s="168"/>
      <c r="W28" s="24" t="s">
        <v>237</v>
      </c>
    </row>
    <row r="29" spans="1:23" s="1" customFormat="1" ht="16.5" customHeight="1" thickBot="1" x14ac:dyDescent="0.3">
      <c r="A29" s="104">
        <f t="shared" si="2"/>
        <v>39096</v>
      </c>
      <c r="B29" s="156">
        <f t="shared" si="1"/>
        <v>7</v>
      </c>
      <c r="C29" s="156" t="str">
        <f t="shared" si="0"/>
        <v>So</v>
      </c>
      <c r="D29" s="57"/>
      <c r="E29" s="57"/>
      <c r="F29" s="12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311</v>
      </c>
    </row>
    <row r="30" spans="1:23" s="1" customFormat="1" ht="16.5" customHeight="1" thickBot="1" x14ac:dyDescent="0.3">
      <c r="A30" s="103">
        <f t="shared" si="2"/>
        <v>39102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121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4">
        <f t="shared" si="2"/>
        <v>39103</v>
      </c>
      <c r="B31" s="156">
        <f t="shared" si="1"/>
        <v>7</v>
      </c>
      <c r="C31" s="156" t="str">
        <f t="shared" si="0"/>
        <v>So</v>
      </c>
      <c r="D31" s="57" t="s">
        <v>19</v>
      </c>
      <c r="E31" s="115"/>
      <c r="F31" s="115"/>
      <c r="G31" s="115"/>
      <c r="H31" s="115"/>
      <c r="I31" s="115" t="s">
        <v>19</v>
      </c>
      <c r="J31" s="115" t="s">
        <v>19</v>
      </c>
      <c r="K31" s="57"/>
      <c r="L31" s="57"/>
      <c r="M31" s="121"/>
      <c r="N31" s="57"/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39109</v>
      </c>
      <c r="B32" s="156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47"/>
      <c r="L32" s="50"/>
      <c r="M32" s="47"/>
      <c r="N32" s="44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4">
        <f t="shared" si="2"/>
        <v>39110</v>
      </c>
      <c r="B33" s="156">
        <f t="shared" si="1"/>
        <v>7</v>
      </c>
      <c r="C33" s="156" t="str">
        <f t="shared" si="0"/>
        <v>So</v>
      </c>
      <c r="D33" s="57" t="s">
        <v>19</v>
      </c>
      <c r="E33" s="115"/>
      <c r="F33" s="115"/>
      <c r="G33" s="115"/>
      <c r="H33" s="115"/>
      <c r="I33" s="115" t="s">
        <v>19</v>
      </c>
      <c r="J33" s="115" t="s">
        <v>19</v>
      </c>
      <c r="K33" s="57"/>
      <c r="L33" s="57"/>
      <c r="M33" s="48"/>
      <c r="N33" s="57"/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39116</v>
      </c>
      <c r="B34" s="156">
        <f t="shared" si="1"/>
        <v>6</v>
      </c>
      <c r="C34" s="156" t="str">
        <f t="shared" si="0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47"/>
      <c r="L34" s="47"/>
      <c r="M34" s="48"/>
      <c r="N34" s="47"/>
      <c r="O34" s="168"/>
      <c r="P34" s="168"/>
      <c r="Q34" s="168" t="s">
        <v>19</v>
      </c>
      <c r="R34" s="168" t="s">
        <v>19</v>
      </c>
      <c r="S34" s="57"/>
      <c r="T34" s="57"/>
      <c r="U34" s="57"/>
      <c r="V34" s="168"/>
      <c r="W34" s="8"/>
    </row>
    <row r="35" spans="1:23" s="1" customFormat="1" ht="16.5" customHeight="1" thickBot="1" x14ac:dyDescent="0.3">
      <c r="A35" s="104">
        <f t="shared" si="2"/>
        <v>39117</v>
      </c>
      <c r="B35" s="156">
        <f t="shared" si="1"/>
        <v>7</v>
      </c>
      <c r="C35" s="156" t="str">
        <f t="shared" si="0"/>
        <v>So</v>
      </c>
      <c r="D35" s="57" t="s">
        <v>19</v>
      </c>
      <c r="E35" s="57"/>
      <c r="F35" s="115"/>
      <c r="G35" s="115"/>
      <c r="H35" s="115"/>
      <c r="I35" s="115" t="s">
        <v>19</v>
      </c>
      <c r="J35" s="57" t="s">
        <v>19</v>
      </c>
      <c r="K35" s="47"/>
      <c r="L35" s="47"/>
      <c r="M35" s="49"/>
      <c r="N35" s="47"/>
      <c r="O35" s="57"/>
      <c r="P35" s="57"/>
      <c r="Q35" s="57"/>
      <c r="R35" s="57"/>
      <c r="S35" s="57"/>
      <c r="T35" s="57"/>
      <c r="U35" s="168"/>
      <c r="V35" s="168" t="s">
        <v>19</v>
      </c>
      <c r="W35" s="8"/>
    </row>
    <row r="36" spans="1:23" s="1" customFormat="1" ht="16.5" customHeight="1" thickBot="1" x14ac:dyDescent="0.3">
      <c r="A36" s="103">
        <f t="shared" si="2"/>
        <v>39123</v>
      </c>
      <c r="B36" s="156">
        <f t="shared" si="1"/>
        <v>6</v>
      </c>
      <c r="C36" s="156" t="str">
        <f t="shared" si="0"/>
        <v>Sa</v>
      </c>
      <c r="D36" s="57" t="s">
        <v>19</v>
      </c>
      <c r="E36" s="57" t="s">
        <v>19</v>
      </c>
      <c r="F36" s="57"/>
      <c r="G36" s="57"/>
      <c r="H36" s="57"/>
      <c r="I36" s="57"/>
      <c r="J36" s="57"/>
      <c r="K36" s="47"/>
      <c r="L36" s="50"/>
      <c r="M36" s="49"/>
      <c r="N36" s="44"/>
      <c r="O36" s="57" t="s">
        <v>19</v>
      </c>
      <c r="P36" s="57" t="s">
        <v>19</v>
      </c>
      <c r="Q36" s="57"/>
      <c r="R36" s="57"/>
      <c r="S36" s="168"/>
      <c r="T36" s="168"/>
      <c r="U36" s="168" t="s">
        <v>19</v>
      </c>
      <c r="V36" s="57"/>
      <c r="W36" s="8"/>
    </row>
    <row r="37" spans="1:23" s="1" customFormat="1" ht="16.5" customHeight="1" thickBot="1" x14ac:dyDescent="0.3">
      <c r="A37" s="104">
        <f t="shared" si="2"/>
        <v>39124</v>
      </c>
      <c r="B37" s="156">
        <f t="shared" si="1"/>
        <v>7</v>
      </c>
      <c r="C37" s="156" t="str">
        <f t="shared" si="0"/>
        <v>So</v>
      </c>
      <c r="D37" s="57" t="s">
        <v>19</v>
      </c>
      <c r="E37" s="57"/>
      <c r="F37" s="115"/>
      <c r="G37" s="115"/>
      <c r="H37" s="115"/>
      <c r="I37" s="115" t="s">
        <v>19</v>
      </c>
      <c r="J37" s="57" t="s">
        <v>19</v>
      </c>
      <c r="K37" s="47"/>
      <c r="L37" s="50"/>
      <c r="M37" s="47"/>
      <c r="N37" s="44"/>
      <c r="O37" s="57"/>
      <c r="P37" s="57"/>
      <c r="Q37" s="168"/>
      <c r="R37" s="168"/>
      <c r="S37" s="168" t="s">
        <v>19</v>
      </c>
      <c r="T37" s="168" t="s">
        <v>19</v>
      </c>
      <c r="U37" s="57"/>
      <c r="V37" s="57"/>
      <c r="W37" s="8"/>
    </row>
    <row r="38" spans="1:23" s="1" customFormat="1" ht="16.5" customHeight="1" thickBot="1" x14ac:dyDescent="0.3">
      <c r="A38" s="103">
        <f t="shared" si="2"/>
        <v>39130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/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 t="s">
        <v>208</v>
      </c>
    </row>
    <row r="39" spans="1:23" s="1" customFormat="1" ht="16.5" customHeight="1" thickBot="1" x14ac:dyDescent="0.3">
      <c r="A39" s="104">
        <f t="shared" si="2"/>
        <v>39131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/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39137</v>
      </c>
      <c r="B40" s="156">
        <f t="shared" si="1"/>
        <v>6</v>
      </c>
      <c r="C40" s="156" t="str">
        <f t="shared" si="0"/>
        <v>Sa</v>
      </c>
      <c r="D40" s="57" t="s">
        <v>19</v>
      </c>
      <c r="E40" s="47" t="s">
        <v>163</v>
      </c>
      <c r="F40" s="49"/>
      <c r="G40" s="49"/>
      <c r="H40" s="49"/>
      <c r="I40" s="47"/>
      <c r="J40" s="51" t="s">
        <v>163</v>
      </c>
      <c r="K40" s="49"/>
      <c r="L40" s="49"/>
      <c r="M40" s="47"/>
      <c r="N40" s="58"/>
      <c r="O40" s="489" t="s">
        <v>140</v>
      </c>
      <c r="P40" s="490"/>
      <c r="Q40" s="161"/>
      <c r="R40" s="161"/>
      <c r="S40" s="489" t="s">
        <v>140</v>
      </c>
      <c r="T40" s="490"/>
      <c r="U40" s="161"/>
      <c r="V40" s="161"/>
      <c r="W40" s="8" t="s">
        <v>318</v>
      </c>
    </row>
    <row r="41" spans="1:23" s="1" customFormat="1" ht="16.5" customHeight="1" thickBot="1" x14ac:dyDescent="0.3">
      <c r="A41" s="104">
        <f t="shared" si="2"/>
        <v>39138</v>
      </c>
      <c r="B41" s="156">
        <f t="shared" si="1"/>
        <v>7</v>
      </c>
      <c r="C41" s="156" t="str">
        <f t="shared" si="0"/>
        <v>So</v>
      </c>
      <c r="D41" s="57" t="s">
        <v>19</v>
      </c>
      <c r="E41" s="47" t="s">
        <v>163</v>
      </c>
      <c r="F41" s="47"/>
      <c r="G41" s="47"/>
      <c r="H41" s="47"/>
      <c r="I41" s="47"/>
      <c r="J41" s="51" t="s">
        <v>163</v>
      </c>
      <c r="K41" s="47"/>
      <c r="L41" s="47"/>
      <c r="M41" s="48"/>
      <c r="N41" s="50"/>
      <c r="O41" s="491"/>
      <c r="P41" s="492"/>
      <c r="Q41" s="161"/>
      <c r="R41" s="161"/>
      <c r="S41" s="491"/>
      <c r="T41" s="492"/>
      <c r="U41" s="161"/>
      <c r="V41" s="161"/>
      <c r="W41" s="8" t="s">
        <v>254</v>
      </c>
    </row>
    <row r="42" spans="1:23" s="1" customFormat="1" ht="16.5" customHeight="1" thickBot="1" x14ac:dyDescent="0.3">
      <c r="A42" s="103">
        <f t="shared" si="2"/>
        <v>39144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 t="s">
        <v>22</v>
      </c>
      <c r="J42" s="51"/>
      <c r="K42" s="49"/>
      <c r="L42" s="49"/>
      <c r="M42" s="47"/>
      <c r="N42" s="58"/>
      <c r="O42" s="121"/>
      <c r="P42" s="121"/>
      <c r="Q42" s="57"/>
      <c r="R42" s="57"/>
      <c r="S42" s="121"/>
      <c r="T42" s="57"/>
      <c r="U42" s="57"/>
      <c r="V42" s="57"/>
      <c r="W42" s="8"/>
    </row>
    <row r="43" spans="1:23" s="1" customFormat="1" ht="16.5" customHeight="1" thickBot="1" x14ac:dyDescent="0.3">
      <c r="A43" s="104">
        <f t="shared" si="2"/>
        <v>39145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57" t="s">
        <v>22</v>
      </c>
      <c r="J43" s="51"/>
      <c r="K43" s="49"/>
      <c r="L43" s="49"/>
      <c r="M43" s="47"/>
      <c r="N43" s="58"/>
      <c r="O43" s="121"/>
      <c r="P43" s="121"/>
      <c r="Q43" s="57"/>
      <c r="R43" s="57"/>
      <c r="S43" s="121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39151</v>
      </c>
      <c r="B44" s="156">
        <f t="shared" si="1"/>
        <v>6</v>
      </c>
      <c r="C44" s="156" t="str">
        <f t="shared" si="0"/>
        <v>Sa</v>
      </c>
      <c r="D44" s="57" t="s">
        <v>22</v>
      </c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57"/>
      <c r="P44" s="57"/>
      <c r="Q44" s="427" t="s">
        <v>140</v>
      </c>
      <c r="R44" s="497"/>
      <c r="S44" s="121"/>
      <c r="T44" s="57"/>
      <c r="U44" s="57"/>
      <c r="V44" s="57"/>
      <c r="W44" s="8"/>
    </row>
    <row r="45" spans="1:23" s="1" customFormat="1" ht="16.5" customHeight="1" thickBot="1" x14ac:dyDescent="0.3">
      <c r="A45" s="104">
        <f t="shared" si="2"/>
        <v>39152</v>
      </c>
      <c r="B45" s="156">
        <f t="shared" si="1"/>
        <v>7</v>
      </c>
      <c r="C45" s="156" t="str">
        <f t="shared" si="0"/>
        <v>So</v>
      </c>
      <c r="D45" s="57" t="s">
        <v>22</v>
      </c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57"/>
      <c r="P45" s="57"/>
      <c r="Q45" s="498"/>
      <c r="R45" s="499"/>
      <c r="S45" s="121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39158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57"/>
      <c r="R46" s="57"/>
      <c r="S46" s="427" t="s">
        <v>22</v>
      </c>
      <c r="T46" s="497"/>
      <c r="U46" s="49"/>
      <c r="V46" s="60"/>
      <c r="W46" s="11" t="s">
        <v>320</v>
      </c>
    </row>
    <row r="47" spans="1:23" s="1" customFormat="1" ht="16.5" customHeight="1" thickBot="1" x14ac:dyDescent="0.3">
      <c r="A47" s="104">
        <f t="shared" si="2"/>
        <v>39159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57"/>
      <c r="R47" s="57"/>
      <c r="S47" s="498"/>
      <c r="T47" s="499"/>
      <c r="U47" s="47"/>
      <c r="V47" s="60"/>
      <c r="W47" s="11" t="s">
        <v>294</v>
      </c>
    </row>
    <row r="48" spans="1:23" s="1" customFormat="1" ht="16.5" customHeight="1" thickBot="1" x14ac:dyDescent="0.3">
      <c r="A48" s="103">
        <f t="shared" si="2"/>
        <v>39165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27" t="s">
        <v>22</v>
      </c>
      <c r="P48" s="497"/>
      <c r="Q48" s="64"/>
      <c r="R48" s="57"/>
      <c r="S48" s="47"/>
      <c r="T48" s="47"/>
      <c r="U48" s="47"/>
      <c r="V48" s="50"/>
      <c r="W48" s="11" t="s">
        <v>319</v>
      </c>
    </row>
    <row r="49" spans="1:23" s="1" customFormat="1" ht="16.5" customHeight="1" thickBot="1" x14ac:dyDescent="0.3">
      <c r="A49" s="104">
        <f t="shared" si="2"/>
        <v>39166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498"/>
      <c r="P49" s="499"/>
      <c r="Q49" s="47"/>
      <c r="R49" s="47"/>
      <c r="S49" s="47"/>
      <c r="T49" s="47"/>
      <c r="U49" s="47"/>
      <c r="V49" s="49"/>
      <c r="W49" s="11" t="s">
        <v>293</v>
      </c>
    </row>
    <row r="50" spans="1:23" s="1" customFormat="1" ht="16.5" customHeight="1" thickBot="1" x14ac:dyDescent="0.3">
      <c r="A50" s="103">
        <f t="shared" si="2"/>
        <v>39172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27" t="s">
        <v>22</v>
      </c>
      <c r="R50" s="497"/>
      <c r="S50" s="47"/>
      <c r="T50" s="47"/>
      <c r="U50" s="47"/>
      <c r="V50" s="60"/>
      <c r="W50" s="10" t="s">
        <v>321</v>
      </c>
    </row>
    <row r="51" spans="1:23" s="1" customFormat="1" ht="16.5" customHeight="1" thickBot="1" x14ac:dyDescent="0.3">
      <c r="A51" s="104">
        <f t="shared" si="2"/>
        <v>39173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498"/>
      <c r="R51" s="499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>
        <f t="shared" si="2"/>
        <v>39179</v>
      </c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 t="s">
        <v>239</v>
      </c>
    </row>
    <row r="53" spans="1:23" s="1" customFormat="1" ht="16.5" customHeight="1" thickBot="1" x14ac:dyDescent="0.25">
      <c r="A53" s="104">
        <f t="shared" si="2"/>
        <v>39180</v>
      </c>
      <c r="B53" s="156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S46:T47"/>
    <mergeCell ref="O48:P49"/>
    <mergeCell ref="Q50:R51"/>
    <mergeCell ref="O4:P4"/>
    <mergeCell ref="Q4:R4"/>
    <mergeCell ref="S4:T4"/>
    <mergeCell ref="O40:P41"/>
    <mergeCell ref="S40:T41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8" activePane="bottomRight" state="frozen"/>
      <selection activeCell="V52" sqref="V52"/>
      <selection pane="topRight" activeCell="V52" sqref="V52"/>
      <selection pane="bottomLeft" activeCell="V52" sqref="V52"/>
      <selection pane="bottomRight" activeCell="U32" sqref="U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249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250</v>
      </c>
      <c r="P2" s="28"/>
      <c r="R2" s="28"/>
      <c r="S2" s="28"/>
      <c r="T2" s="28"/>
      <c r="U2" s="1" t="s">
        <v>260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/>
      <c r="B6" s="156">
        <f>WEEKDAY(WEEKDAY(A6,2))</f>
        <v>6</v>
      </c>
      <c r="C6" s="156" t="s">
        <v>210</v>
      </c>
      <c r="D6" s="57"/>
      <c r="E6" s="57"/>
      <c r="F6" s="57"/>
      <c r="G6" s="57" t="s">
        <v>23</v>
      </c>
      <c r="H6" s="57"/>
      <c r="I6" s="57"/>
      <c r="J6" s="57"/>
      <c r="K6" s="57"/>
      <c r="L6" s="57"/>
      <c r="M6" s="57"/>
      <c r="N6" s="57"/>
      <c r="O6" s="57"/>
      <c r="P6" s="57"/>
      <c r="Q6" s="168"/>
      <c r="R6" s="168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38843</v>
      </c>
      <c r="B7" s="156">
        <f t="shared" ref="B7:B54" si="0">WEEKDAY(WEEKDAY(A7,2))</f>
        <v>6</v>
      </c>
      <c r="C7" s="156" t="s">
        <v>205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38844</v>
      </c>
      <c r="B8" s="156">
        <f t="shared" si="0"/>
        <v>7</v>
      </c>
      <c r="C8" s="156" t="s">
        <v>204</v>
      </c>
      <c r="D8" s="57"/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23" s="1" customFormat="1" ht="16.5" customHeight="1" thickBot="1" x14ac:dyDescent="0.3">
      <c r="A9" s="104">
        <v>38850</v>
      </c>
      <c r="B9" s="156">
        <f t="shared" si="0"/>
        <v>6</v>
      </c>
      <c r="C9" s="156" t="str">
        <f t="shared" ref="C9:C54" si="1">IF(B9=1,"Mo",IF(B9=2,"Di",IF(B9=3,"Mi",IF(B9=4,"Do",IF(B9=5,"Fr",IF(B9=6,"Sa",IF(B9=7,"So","")))))))</f>
        <v>Sa</v>
      </c>
      <c r="D9" s="57" t="s">
        <v>19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57"/>
      <c r="P9" s="57"/>
      <c r="Q9" s="168" t="s">
        <v>19</v>
      </c>
      <c r="R9" s="168" t="s">
        <v>19</v>
      </c>
      <c r="S9" s="168"/>
      <c r="T9" s="168"/>
      <c r="U9" s="168" t="s">
        <v>19</v>
      </c>
      <c r="V9" s="168"/>
      <c r="W9" s="10"/>
    </row>
    <row r="10" spans="1:23" s="1" customFormat="1" ht="16.5" customHeight="1" thickBot="1" x14ac:dyDescent="0.3">
      <c r="A10" s="103">
        <v>38851</v>
      </c>
      <c r="B10" s="156">
        <f t="shared" si="0"/>
        <v>7</v>
      </c>
      <c r="C10" s="156" t="str">
        <f t="shared" si="1"/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168"/>
      <c r="R10" s="168"/>
      <c r="S10" s="57" t="s">
        <v>19</v>
      </c>
      <c r="T10" s="57" t="s">
        <v>19</v>
      </c>
      <c r="U10" s="168"/>
      <c r="V10" s="168"/>
      <c r="W10" s="26"/>
    </row>
    <row r="11" spans="1:23" s="1" customFormat="1" ht="16.5" customHeight="1" thickBot="1" x14ac:dyDescent="0.3">
      <c r="A11" s="104">
        <v>38857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115"/>
      <c r="G11" s="115"/>
      <c r="H11" s="115"/>
      <c r="I11" s="57"/>
      <c r="J11" s="57"/>
      <c r="K11" s="197"/>
      <c r="L11" s="115"/>
      <c r="M11" s="115"/>
      <c r="N11" s="115"/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26"/>
    </row>
    <row r="12" spans="1:23" s="1" customFormat="1" ht="16.5" customHeight="1" thickBot="1" x14ac:dyDescent="0.3">
      <c r="A12" s="103">
        <v>38858</v>
      </c>
      <c r="B12" s="156">
        <f t="shared" si="0"/>
        <v>7</v>
      </c>
      <c r="C12" s="156" t="str">
        <f t="shared" si="1"/>
        <v>So</v>
      </c>
      <c r="D12" s="57"/>
      <c r="E12" s="101" t="s">
        <v>19</v>
      </c>
      <c r="F12" s="57" t="s">
        <v>19</v>
      </c>
      <c r="G12" s="57" t="s">
        <v>19</v>
      </c>
      <c r="H12" s="57" t="s">
        <v>19</v>
      </c>
      <c r="I12" s="120" t="s">
        <v>19</v>
      </c>
      <c r="J12" s="101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/>
      <c r="T12" s="57"/>
      <c r="U12" s="57"/>
      <c r="V12" s="57" t="s">
        <v>19</v>
      </c>
      <c r="W12" s="26"/>
    </row>
    <row r="13" spans="1:23" s="1" customFormat="1" ht="16.5" customHeight="1" thickBot="1" x14ac:dyDescent="0.3">
      <c r="A13" s="103">
        <v>38862</v>
      </c>
      <c r="B13" s="156">
        <f t="shared" si="0"/>
        <v>4</v>
      </c>
      <c r="C13" s="156" t="str">
        <f t="shared" si="1"/>
        <v>Do</v>
      </c>
      <c r="D13" s="57"/>
      <c r="E13" s="101"/>
      <c r="F13" s="57"/>
      <c r="G13" s="57"/>
      <c r="H13" s="57"/>
      <c r="I13" s="120"/>
      <c r="J13" s="101"/>
      <c r="K13" s="101"/>
      <c r="L13" s="101"/>
      <c r="M13" s="101"/>
      <c r="N13" s="101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26"/>
    </row>
    <row r="14" spans="1:23" s="1" customFormat="1" ht="16.5" customHeight="1" thickBot="1" x14ac:dyDescent="0.3">
      <c r="A14" s="103">
        <v>38864</v>
      </c>
      <c r="B14" s="156">
        <f t="shared" si="0"/>
        <v>6</v>
      </c>
      <c r="C14" s="156" t="str">
        <f t="shared" si="1"/>
        <v>Sa</v>
      </c>
      <c r="D14" s="57"/>
      <c r="E14" s="101"/>
      <c r="F14" s="57"/>
      <c r="G14" s="57"/>
      <c r="H14" s="57"/>
      <c r="I14" s="120"/>
      <c r="J14" s="101"/>
      <c r="K14" s="202"/>
      <c r="L14" s="202"/>
      <c r="M14" s="202"/>
      <c r="N14" s="202"/>
      <c r="O14" s="208"/>
      <c r="P14" s="208"/>
      <c r="Q14" s="208"/>
      <c r="R14" s="208"/>
      <c r="S14" s="208"/>
      <c r="T14" s="208"/>
      <c r="U14" s="208"/>
      <c r="V14" s="209"/>
      <c r="W14" s="26" t="s">
        <v>251</v>
      </c>
    </row>
    <row r="15" spans="1:23" s="1" customFormat="1" ht="16.5" customHeight="1" thickBot="1" x14ac:dyDescent="0.3">
      <c r="A15" s="103">
        <v>38865</v>
      </c>
      <c r="B15" s="156">
        <f t="shared" si="0"/>
        <v>7</v>
      </c>
      <c r="C15" s="156" t="str">
        <f t="shared" si="1"/>
        <v>So</v>
      </c>
      <c r="D15" s="57"/>
      <c r="E15" s="101"/>
      <c r="F15" s="159"/>
      <c r="G15" s="159"/>
      <c r="H15" s="159"/>
      <c r="I15" s="120"/>
      <c r="J15" s="202" t="s">
        <v>19</v>
      </c>
      <c r="K15" s="123"/>
      <c r="L15" s="198"/>
      <c r="M15" s="72"/>
      <c r="N15" s="72"/>
      <c r="O15" s="205"/>
      <c r="P15" s="205" t="s">
        <v>256</v>
      </c>
      <c r="Q15" s="205"/>
      <c r="R15" s="205"/>
      <c r="S15" s="205"/>
      <c r="T15" s="205"/>
      <c r="U15" s="205"/>
      <c r="V15" s="206"/>
      <c r="W15" s="26"/>
    </row>
    <row r="16" spans="1:23" s="1" customFormat="1" ht="16.5" customHeight="1" thickBot="1" x14ac:dyDescent="0.3">
      <c r="A16" s="104">
        <v>38871</v>
      </c>
      <c r="B16" s="156">
        <f t="shared" si="0"/>
        <v>6</v>
      </c>
      <c r="C16" s="156" t="str">
        <f t="shared" si="1"/>
        <v>Sa</v>
      </c>
      <c r="D16" s="57"/>
      <c r="E16" s="101"/>
      <c r="F16" s="207"/>
      <c r="G16" s="207"/>
      <c r="H16" s="207"/>
      <c r="I16" s="120"/>
      <c r="J16" s="202"/>
      <c r="K16" s="202"/>
      <c r="L16" s="202"/>
      <c r="M16" s="202"/>
      <c r="N16" s="202"/>
      <c r="O16" s="208"/>
      <c r="P16" s="208"/>
      <c r="Q16" s="208"/>
      <c r="R16" s="208"/>
      <c r="S16" s="208"/>
      <c r="T16" s="208"/>
      <c r="U16" s="208"/>
      <c r="V16" s="209"/>
      <c r="W16" s="26"/>
    </row>
    <row r="17" spans="1:23" s="1" customFormat="1" ht="16.5" customHeight="1" thickBot="1" x14ac:dyDescent="0.3">
      <c r="A17" s="103">
        <v>38872</v>
      </c>
      <c r="B17" s="156">
        <f t="shared" si="0"/>
        <v>7</v>
      </c>
      <c r="C17" s="156" t="str">
        <f t="shared" si="1"/>
        <v>So</v>
      </c>
      <c r="D17" s="57"/>
      <c r="E17" s="101"/>
      <c r="F17" s="207"/>
      <c r="G17" s="207"/>
      <c r="H17" s="207"/>
      <c r="I17" s="120"/>
      <c r="J17" s="202"/>
      <c r="K17" s="202"/>
      <c r="L17" s="202"/>
      <c r="M17" s="202"/>
      <c r="N17" s="202"/>
      <c r="O17" s="208"/>
      <c r="P17" s="208"/>
      <c r="Q17" s="208"/>
      <c r="R17" s="208"/>
      <c r="S17" s="208"/>
      <c r="T17" s="208"/>
      <c r="U17" s="208"/>
      <c r="V17" s="209"/>
      <c r="W17" s="26"/>
    </row>
    <row r="18" spans="1:23" s="1" customFormat="1" ht="16.5" customHeight="1" thickBot="1" x14ac:dyDescent="0.3">
      <c r="A18" s="104">
        <v>38878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113"/>
      <c r="G18" s="113"/>
      <c r="H18" s="113"/>
      <c r="I18" s="57"/>
      <c r="J18" s="57"/>
      <c r="K18" s="113"/>
      <c r="L18" s="113"/>
      <c r="M18" s="113"/>
      <c r="N18" s="113"/>
      <c r="O18" s="167"/>
      <c r="P18" s="167"/>
      <c r="Q18" s="167"/>
      <c r="R18" s="167"/>
      <c r="S18" s="167"/>
      <c r="T18" s="167"/>
      <c r="U18" s="167"/>
      <c r="V18" s="167"/>
      <c r="W18" s="26"/>
    </row>
    <row r="19" spans="1:23" s="1" customFormat="1" ht="16.5" customHeight="1" thickBot="1" x14ac:dyDescent="0.3">
      <c r="A19" s="103">
        <v>38879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24"/>
    </row>
    <row r="20" spans="1:23" s="1" customFormat="1" ht="16.5" customHeight="1" thickBot="1" x14ac:dyDescent="0.3">
      <c r="A20" s="104">
        <v>38883</v>
      </c>
      <c r="B20" s="156">
        <f t="shared" si="0"/>
        <v>4</v>
      </c>
      <c r="C20" s="156" t="str">
        <f t="shared" si="1"/>
        <v>Do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01" t="s">
        <v>17</v>
      </c>
      <c r="P20" s="101" t="s">
        <v>17</v>
      </c>
      <c r="Q20" s="101"/>
      <c r="R20" s="101"/>
      <c r="S20" s="101" t="s">
        <v>17</v>
      </c>
      <c r="T20" s="101" t="s">
        <v>17</v>
      </c>
      <c r="U20" s="101"/>
      <c r="V20" s="101"/>
      <c r="W20" s="487" t="s">
        <v>259</v>
      </c>
    </row>
    <row r="21" spans="1:23" s="1" customFormat="1" ht="16.5" customHeight="1" thickBot="1" x14ac:dyDescent="0.3">
      <c r="A21" s="104">
        <v>38885</v>
      </c>
      <c r="B21" s="156">
        <f t="shared" si="0"/>
        <v>6</v>
      </c>
      <c r="C21" s="156" t="str">
        <f t="shared" si="1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8" t="s">
        <v>17</v>
      </c>
      <c r="R21" s="168" t="s">
        <v>17</v>
      </c>
      <c r="S21" s="168"/>
      <c r="T21" s="168"/>
      <c r="U21" s="168" t="s">
        <v>19</v>
      </c>
      <c r="V21" s="199"/>
      <c r="W21" s="511"/>
    </row>
    <row r="22" spans="1:23" s="1" customFormat="1" ht="16.5" customHeight="1" thickBot="1" x14ac:dyDescent="0.3">
      <c r="A22" s="103">
        <v>38886</v>
      </c>
      <c r="B22" s="156">
        <f t="shared" si="0"/>
        <v>7</v>
      </c>
      <c r="C22" s="156" t="str">
        <f t="shared" si="1"/>
        <v>So</v>
      </c>
      <c r="D22" s="57"/>
      <c r="E22" s="57"/>
      <c r="F22" s="57"/>
      <c r="G22" s="57"/>
      <c r="H22" s="57"/>
      <c r="I22" s="57"/>
      <c r="J22" s="57"/>
      <c r="K22" s="57"/>
      <c r="L22" s="57"/>
      <c r="M22" s="57" t="s">
        <v>19</v>
      </c>
      <c r="N22" s="57" t="s">
        <v>19</v>
      </c>
      <c r="O22" s="57"/>
      <c r="P22" s="57"/>
      <c r="Q22" s="57"/>
      <c r="R22" s="57"/>
      <c r="S22" s="57"/>
      <c r="T22" s="57"/>
      <c r="U22" s="57"/>
      <c r="V22" s="101" t="s">
        <v>19</v>
      </c>
      <c r="W22" s="512"/>
    </row>
    <row r="23" spans="1:23" s="1" customFormat="1" ht="16.5" customHeight="1" thickBot="1" x14ac:dyDescent="0.3">
      <c r="A23" s="104">
        <v>38892</v>
      </c>
      <c r="B23" s="156">
        <f t="shared" si="0"/>
        <v>6</v>
      </c>
      <c r="C23" s="156" t="str">
        <f t="shared" si="1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57" t="s">
        <v>19</v>
      </c>
      <c r="P23" s="57" t="s">
        <v>19</v>
      </c>
      <c r="Q23" s="57"/>
      <c r="R23" s="57"/>
      <c r="S23" s="57"/>
      <c r="T23" s="57"/>
      <c r="U23" s="57" t="s">
        <v>19</v>
      </c>
      <c r="V23" s="57"/>
      <c r="W23" s="25"/>
    </row>
    <row r="24" spans="1:23" s="1" customFormat="1" ht="16.5" customHeight="1" thickBot="1" x14ac:dyDescent="0.3">
      <c r="A24" s="104">
        <v>38893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 t="s">
        <v>19</v>
      </c>
      <c r="J24" s="57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57"/>
      <c r="R24" s="57"/>
      <c r="S24" s="57" t="s">
        <v>19</v>
      </c>
      <c r="T24" s="57" t="s">
        <v>19</v>
      </c>
      <c r="U24" s="57"/>
      <c r="V24" s="57"/>
      <c r="W24" s="24"/>
    </row>
    <row r="25" spans="1:23" s="1" customFormat="1" ht="16.5" customHeight="1" thickBot="1" x14ac:dyDescent="0.3">
      <c r="A25" s="103">
        <v>38899</v>
      </c>
      <c r="B25" s="156">
        <f t="shared" si="0"/>
        <v>6</v>
      </c>
      <c r="C25" s="156" t="str">
        <f t="shared" si="1"/>
        <v>Sa</v>
      </c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168" t="s">
        <v>19</v>
      </c>
      <c r="R25" s="168" t="s">
        <v>19</v>
      </c>
      <c r="S25" s="168"/>
      <c r="T25" s="168"/>
      <c r="U25" s="168"/>
      <c r="V25" s="199"/>
      <c r="W25" s="10" t="s">
        <v>252</v>
      </c>
    </row>
    <row r="26" spans="1:23" s="1" customFormat="1" ht="16.5" customHeight="1" thickBot="1" x14ac:dyDescent="0.3">
      <c r="A26" s="104">
        <v>38900</v>
      </c>
      <c r="B26" s="156">
        <f t="shared" si="0"/>
        <v>7</v>
      </c>
      <c r="C26" s="156" t="str">
        <f t="shared" si="1"/>
        <v>So</v>
      </c>
      <c r="D26" s="57"/>
      <c r="E26" s="57"/>
      <c r="F26" s="57"/>
      <c r="G26" s="57"/>
      <c r="H26" s="57"/>
      <c r="I26" s="57" t="s">
        <v>19</v>
      </c>
      <c r="J26" s="57"/>
      <c r="K26" s="57"/>
      <c r="L26" s="57"/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101" t="s">
        <v>19</v>
      </c>
      <c r="W26" s="11"/>
    </row>
    <row r="27" spans="1:23" s="1" customFormat="1" ht="16.5" customHeight="1" thickBot="1" x14ac:dyDescent="0.3">
      <c r="A27" s="103">
        <v>38906</v>
      </c>
      <c r="B27" s="156">
        <f t="shared" si="0"/>
        <v>6</v>
      </c>
      <c r="C27" s="156" t="str">
        <f t="shared" si="1"/>
        <v>Sa</v>
      </c>
      <c r="D27" s="57" t="s">
        <v>19</v>
      </c>
      <c r="E27" s="115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427" t="s">
        <v>140</v>
      </c>
      <c r="P27" s="497"/>
      <c r="Q27" s="168"/>
      <c r="R27" s="168"/>
      <c r="S27" s="57"/>
      <c r="T27" s="57"/>
      <c r="U27" s="57" t="s">
        <v>19</v>
      </c>
      <c r="V27" s="57"/>
      <c r="W27" s="25" t="s">
        <v>264</v>
      </c>
    </row>
    <row r="28" spans="1:23" s="1" customFormat="1" ht="16.5" customHeight="1" thickBot="1" x14ac:dyDescent="0.3">
      <c r="A28" s="104">
        <v>38907</v>
      </c>
      <c r="B28" s="156">
        <f t="shared" si="0"/>
        <v>7</v>
      </c>
      <c r="C28" s="156" t="str">
        <f t="shared" si="1"/>
        <v>So</v>
      </c>
      <c r="D28" s="57"/>
      <c r="E28" s="115" t="s">
        <v>19</v>
      </c>
      <c r="F28" s="57" t="s">
        <v>19</v>
      </c>
      <c r="G28" s="57" t="s">
        <v>19</v>
      </c>
      <c r="H28" s="57" t="s">
        <v>19</v>
      </c>
      <c r="I28" s="57"/>
      <c r="J28" s="57" t="s">
        <v>19</v>
      </c>
      <c r="K28" s="57" t="s">
        <v>19</v>
      </c>
      <c r="L28" s="57" t="s">
        <v>19</v>
      </c>
      <c r="M28" s="115" t="s">
        <v>23</v>
      </c>
      <c r="N28" s="57" t="s">
        <v>23</v>
      </c>
      <c r="O28" s="498"/>
      <c r="P28" s="499"/>
      <c r="Q28" s="114"/>
      <c r="R28" s="114"/>
      <c r="S28" s="168"/>
      <c r="T28" s="168"/>
      <c r="U28" s="168"/>
      <c r="V28" s="168" t="s">
        <v>19</v>
      </c>
      <c r="W28" s="24" t="s">
        <v>282</v>
      </c>
    </row>
    <row r="29" spans="1:23" s="1" customFormat="1" ht="16.5" customHeight="1" thickBot="1" x14ac:dyDescent="0.3">
      <c r="A29" s="103">
        <v>38913</v>
      </c>
      <c r="B29" s="156">
        <f t="shared" si="0"/>
        <v>6</v>
      </c>
      <c r="C29" s="156" t="str">
        <f t="shared" si="1"/>
        <v>Sa</v>
      </c>
      <c r="D29" s="57"/>
      <c r="E29" s="57"/>
      <c r="F29" s="57"/>
      <c r="G29" s="57"/>
      <c r="H29" s="57"/>
      <c r="I29" s="57"/>
      <c r="J29" s="57"/>
      <c r="K29" s="57"/>
      <c r="L29" s="101"/>
      <c r="M29" s="210" t="s">
        <v>140</v>
      </c>
      <c r="N29" s="120"/>
      <c r="O29" s="57"/>
      <c r="P29" s="57"/>
      <c r="Q29" s="168"/>
      <c r="R29" s="168"/>
      <c r="S29" s="427" t="s">
        <v>140</v>
      </c>
      <c r="T29" s="497"/>
      <c r="U29" s="168"/>
      <c r="V29" s="199"/>
      <c r="W29" s="10" t="s">
        <v>253</v>
      </c>
    </row>
    <row r="30" spans="1:23" s="1" customFormat="1" ht="16.5" customHeight="1" thickBot="1" x14ac:dyDescent="0.3">
      <c r="A30" s="104">
        <v>38914</v>
      </c>
      <c r="B30" s="156">
        <f t="shared" si="0"/>
        <v>7</v>
      </c>
      <c r="C30" s="156" t="str">
        <f t="shared" si="1"/>
        <v>So</v>
      </c>
      <c r="D30" s="57"/>
      <c r="E30" s="119"/>
      <c r="F30" s="113" t="s">
        <v>19</v>
      </c>
      <c r="G30" s="113" t="s">
        <v>19</v>
      </c>
      <c r="H30" s="113" t="s">
        <v>19</v>
      </c>
      <c r="I30" s="113"/>
      <c r="J30" s="113"/>
      <c r="K30" s="57" t="s">
        <v>19</v>
      </c>
      <c r="L30" s="101" t="s">
        <v>19</v>
      </c>
      <c r="M30" s="211" t="s">
        <v>140</v>
      </c>
      <c r="N30" s="120" t="s">
        <v>23</v>
      </c>
      <c r="O30" s="173"/>
      <c r="P30" s="173"/>
      <c r="Q30" s="113"/>
      <c r="R30" s="113"/>
      <c r="S30" s="498"/>
      <c r="T30" s="499"/>
      <c r="U30" s="168"/>
      <c r="V30" s="123"/>
      <c r="W30" s="21" t="s">
        <v>283</v>
      </c>
    </row>
    <row r="31" spans="1:23" s="1" customFormat="1" ht="16.5" customHeight="1" thickBot="1" x14ac:dyDescent="0.3">
      <c r="A31" s="103">
        <v>38920</v>
      </c>
      <c r="B31" s="156">
        <f t="shared" si="0"/>
        <v>6</v>
      </c>
      <c r="C31" s="156" t="str">
        <f t="shared" si="1"/>
        <v>Sa</v>
      </c>
      <c r="D31" s="57"/>
      <c r="E31" s="53"/>
      <c r="F31" s="57"/>
      <c r="G31" s="57"/>
      <c r="H31" s="57"/>
      <c r="I31" s="57"/>
      <c r="J31" s="115"/>
      <c r="K31" s="57"/>
      <c r="L31" s="57"/>
      <c r="M31" s="113"/>
      <c r="N31" s="57"/>
      <c r="O31" s="173"/>
      <c r="P31" s="173"/>
      <c r="Q31" s="57" t="s">
        <v>19</v>
      </c>
      <c r="R31" s="57" t="s">
        <v>19</v>
      </c>
      <c r="S31" s="173"/>
      <c r="T31" s="173"/>
      <c r="U31" s="57"/>
      <c r="V31" s="199"/>
      <c r="W31" s="10" t="s">
        <v>284</v>
      </c>
    </row>
    <row r="32" spans="1:23" s="1" customFormat="1" ht="16.5" customHeight="1" thickBot="1" x14ac:dyDescent="0.3">
      <c r="A32" s="104">
        <v>38921</v>
      </c>
      <c r="B32" s="156">
        <f t="shared" si="0"/>
        <v>7</v>
      </c>
      <c r="C32" s="156" t="str">
        <f t="shared" si="1"/>
        <v>So</v>
      </c>
      <c r="D32" s="57"/>
      <c r="E32" s="54"/>
      <c r="F32" s="54" t="s">
        <v>19</v>
      </c>
      <c r="G32" s="54" t="s">
        <v>19</v>
      </c>
      <c r="H32" s="54" t="s">
        <v>19</v>
      </c>
      <c r="I32" s="113"/>
      <c r="J32" s="57"/>
      <c r="K32" s="57" t="s">
        <v>19</v>
      </c>
      <c r="L32" s="57" t="s">
        <v>19</v>
      </c>
      <c r="M32" s="57" t="s">
        <v>23</v>
      </c>
      <c r="N32" s="57" t="s">
        <v>23</v>
      </c>
      <c r="O32" s="57"/>
      <c r="P32" s="57"/>
      <c r="Q32" s="168"/>
      <c r="R32" s="168"/>
      <c r="S32" s="57"/>
      <c r="T32" s="57"/>
      <c r="U32" s="57"/>
      <c r="V32" s="101"/>
      <c r="W32" s="21" t="s">
        <v>285</v>
      </c>
    </row>
    <row r="33" spans="1:23" s="1" customFormat="1" ht="16.5" customHeight="1" thickBot="1" x14ac:dyDescent="0.3">
      <c r="A33" s="103">
        <v>38927</v>
      </c>
      <c r="B33" s="156">
        <f t="shared" si="0"/>
        <v>6</v>
      </c>
      <c r="C33" s="156" t="str">
        <f t="shared" si="1"/>
        <v>Sa</v>
      </c>
      <c r="D33" s="57"/>
      <c r="E33" s="115" t="s">
        <v>19</v>
      </c>
      <c r="F33" s="71"/>
      <c r="G33" s="71"/>
      <c r="H33" s="71"/>
      <c r="I33" s="115"/>
      <c r="J33" s="57"/>
      <c r="K33" s="57"/>
      <c r="L33" s="57"/>
      <c r="M33" s="57"/>
      <c r="N33" s="57"/>
      <c r="O33" s="121"/>
      <c r="P33" s="121"/>
      <c r="Q33" s="114"/>
      <c r="R33" s="114"/>
      <c r="S33" s="114"/>
      <c r="T33" s="114"/>
      <c r="U33" s="100"/>
      <c r="V33" s="169"/>
      <c r="W33" s="85" t="s">
        <v>286</v>
      </c>
    </row>
    <row r="34" spans="1:23" s="1" customFormat="1" ht="16.5" customHeight="1" thickBot="1" x14ac:dyDescent="0.3">
      <c r="A34" s="104">
        <v>38928</v>
      </c>
      <c r="B34" s="156">
        <f t="shared" si="0"/>
        <v>7</v>
      </c>
      <c r="C34" s="156" t="str">
        <f t="shared" si="1"/>
        <v>So</v>
      </c>
      <c r="D34" s="57"/>
      <c r="E34" s="57"/>
      <c r="F34" s="120" t="s">
        <v>19</v>
      </c>
      <c r="G34" s="120" t="s">
        <v>19</v>
      </c>
      <c r="H34" s="120" t="s">
        <v>19</v>
      </c>
      <c r="I34" s="57"/>
      <c r="J34" s="57" t="s">
        <v>19</v>
      </c>
      <c r="K34" s="57" t="s">
        <v>19</v>
      </c>
      <c r="L34" s="57" t="s">
        <v>19</v>
      </c>
      <c r="M34" s="57" t="s">
        <v>23</v>
      </c>
      <c r="N34" s="57" t="s">
        <v>23</v>
      </c>
      <c r="O34" s="121"/>
      <c r="P34" s="121"/>
      <c r="Q34" s="168"/>
      <c r="R34" s="168" t="s">
        <v>23</v>
      </c>
      <c r="S34" s="114"/>
      <c r="T34" s="57"/>
      <c r="U34" s="57"/>
      <c r="V34" s="101"/>
      <c r="W34" s="11"/>
    </row>
    <row r="35" spans="1:23" s="1" customFormat="1" ht="16.5" customHeight="1" thickBot="1" x14ac:dyDescent="0.3">
      <c r="A35" s="103">
        <v>38934</v>
      </c>
      <c r="B35" s="156">
        <f t="shared" si="0"/>
        <v>6</v>
      </c>
      <c r="C35" s="156" t="str">
        <f t="shared" si="1"/>
        <v>Sa</v>
      </c>
      <c r="D35" s="121" t="s">
        <v>163</v>
      </c>
      <c r="E35" s="113"/>
      <c r="F35" s="54"/>
      <c r="G35" s="57"/>
      <c r="H35" s="57"/>
      <c r="I35" s="121" t="s">
        <v>163</v>
      </c>
      <c r="J35" s="113"/>
      <c r="K35" s="57"/>
      <c r="L35" s="57"/>
      <c r="M35" s="121"/>
      <c r="N35" s="57"/>
      <c r="O35" s="477" t="s">
        <v>258</v>
      </c>
      <c r="P35" s="513"/>
      <c r="Q35" s="513"/>
      <c r="R35" s="513"/>
      <c r="S35" s="513"/>
      <c r="T35" s="513"/>
      <c r="U35" s="513"/>
      <c r="V35" s="514"/>
      <c r="W35" s="11" t="s">
        <v>257</v>
      </c>
    </row>
    <row r="36" spans="1:23" s="1" customFormat="1" ht="16.5" customHeight="1" thickBot="1" x14ac:dyDescent="0.3">
      <c r="A36" s="104">
        <v>38935</v>
      </c>
      <c r="B36" s="156">
        <f t="shared" si="0"/>
        <v>7</v>
      </c>
      <c r="C36" s="156" t="str">
        <f t="shared" si="1"/>
        <v>So</v>
      </c>
      <c r="D36" s="121" t="s">
        <v>163</v>
      </c>
      <c r="E36" s="119"/>
      <c r="F36" s="47"/>
      <c r="G36" s="47"/>
      <c r="H36" s="47"/>
      <c r="I36" s="121" t="s">
        <v>163</v>
      </c>
      <c r="J36" s="51"/>
      <c r="K36" s="47"/>
      <c r="L36" s="47"/>
      <c r="M36" s="121"/>
      <c r="N36" s="57"/>
      <c r="O36" s="515"/>
      <c r="P36" s="516"/>
      <c r="Q36" s="516"/>
      <c r="R36" s="516"/>
      <c r="S36" s="516"/>
      <c r="T36" s="516"/>
      <c r="U36" s="516"/>
      <c r="V36" s="517"/>
      <c r="W36" s="8" t="s">
        <v>254</v>
      </c>
    </row>
    <row r="37" spans="1:23" s="1" customFormat="1" ht="16.5" customHeight="1" thickBot="1" x14ac:dyDescent="0.3">
      <c r="A37" s="103">
        <v>38941</v>
      </c>
      <c r="B37" s="156">
        <f t="shared" si="0"/>
        <v>6</v>
      </c>
      <c r="C37" s="156" t="str">
        <f t="shared" si="1"/>
        <v>Sa</v>
      </c>
      <c r="D37" s="57"/>
      <c r="E37" s="121" t="s">
        <v>163</v>
      </c>
      <c r="F37" s="47"/>
      <c r="G37" s="47"/>
      <c r="H37" s="47"/>
      <c r="I37" s="113"/>
      <c r="J37" s="121" t="s">
        <v>163</v>
      </c>
      <c r="K37" s="47"/>
      <c r="L37" s="50"/>
      <c r="M37" s="47"/>
      <c r="N37" s="44"/>
      <c r="O37" s="194"/>
      <c r="P37" s="194"/>
      <c r="Q37" s="161"/>
      <c r="R37" s="161"/>
      <c r="S37" s="194"/>
      <c r="T37" s="161"/>
      <c r="U37" s="161"/>
      <c r="V37" s="161"/>
      <c r="W37" s="8"/>
    </row>
    <row r="38" spans="1:23" s="1" customFormat="1" ht="16.5" customHeight="1" thickBot="1" x14ac:dyDescent="0.3">
      <c r="A38" s="104">
        <v>38942</v>
      </c>
      <c r="B38" s="156">
        <f t="shared" si="0"/>
        <v>7</v>
      </c>
      <c r="C38" s="156" t="str">
        <f t="shared" si="1"/>
        <v>So</v>
      </c>
      <c r="D38" s="57"/>
      <c r="E38" s="121" t="s">
        <v>163</v>
      </c>
      <c r="F38" s="54"/>
      <c r="G38" s="57"/>
      <c r="H38" s="57"/>
      <c r="I38" s="57"/>
      <c r="J38" s="121" t="s">
        <v>163</v>
      </c>
      <c r="K38" s="57"/>
      <c r="L38" s="57"/>
      <c r="M38" s="48"/>
      <c r="N38" s="57"/>
      <c r="O38" s="194"/>
      <c r="P38" s="194"/>
      <c r="Q38" s="161"/>
      <c r="R38" s="161"/>
      <c r="S38" s="194"/>
      <c r="T38" s="161"/>
      <c r="U38" s="161"/>
      <c r="V38" s="161"/>
      <c r="W38" s="10"/>
    </row>
    <row r="39" spans="1:23" s="1" customFormat="1" ht="16.5" customHeight="1" thickBot="1" x14ac:dyDescent="0.3">
      <c r="A39" s="103">
        <v>38948</v>
      </c>
      <c r="B39" s="156">
        <f t="shared" si="0"/>
        <v>6</v>
      </c>
      <c r="C39" s="156" t="str">
        <f t="shared" si="1"/>
        <v>Sa</v>
      </c>
      <c r="D39" s="57" t="s">
        <v>23</v>
      </c>
      <c r="E39" s="113"/>
      <c r="F39" s="47"/>
      <c r="G39" s="47"/>
      <c r="H39" s="47" t="s">
        <v>23</v>
      </c>
      <c r="I39" s="113" t="s">
        <v>19</v>
      </c>
      <c r="J39" s="113"/>
      <c r="K39" s="47"/>
      <c r="L39" s="47"/>
      <c r="M39" s="48"/>
      <c r="N39" s="47"/>
      <c r="O39" s="194"/>
      <c r="P39" s="194"/>
      <c r="Q39" s="161"/>
      <c r="R39" s="161"/>
      <c r="S39" s="194"/>
      <c r="T39" s="161"/>
      <c r="U39" s="161"/>
      <c r="V39" s="165"/>
      <c r="W39" s="10" t="s">
        <v>287</v>
      </c>
    </row>
    <row r="40" spans="1:23" s="1" customFormat="1" ht="16.5" customHeight="1" thickBot="1" x14ac:dyDescent="0.3">
      <c r="A40" s="104">
        <v>38949</v>
      </c>
      <c r="B40" s="156">
        <f t="shared" si="0"/>
        <v>7</v>
      </c>
      <c r="C40" s="156" t="str">
        <f t="shared" si="1"/>
        <v>So</v>
      </c>
      <c r="D40" s="57"/>
      <c r="E40" s="57"/>
      <c r="F40" s="47"/>
      <c r="G40" s="47"/>
      <c r="H40" s="47"/>
      <c r="I40" s="57"/>
      <c r="J40" s="57"/>
      <c r="K40" s="47"/>
      <c r="L40" s="47"/>
      <c r="M40" s="49"/>
      <c r="N40" s="47"/>
      <c r="O40" s="194"/>
      <c r="P40" s="194"/>
      <c r="Q40" s="161"/>
      <c r="R40" s="161"/>
      <c r="S40" s="203"/>
      <c r="T40" s="162"/>
      <c r="U40" s="161"/>
      <c r="V40" s="165"/>
      <c r="W40" s="21"/>
    </row>
    <row r="41" spans="1:23" s="1" customFormat="1" ht="16.5" customHeight="1" thickBot="1" x14ac:dyDescent="0.3">
      <c r="A41" s="103">
        <v>38955</v>
      </c>
      <c r="B41" s="156">
        <f t="shared" si="0"/>
        <v>6</v>
      </c>
      <c r="C41" s="156" t="str">
        <f t="shared" si="1"/>
        <v>Sa</v>
      </c>
      <c r="D41" s="57" t="s">
        <v>19</v>
      </c>
      <c r="E41" s="113"/>
      <c r="F41" s="47"/>
      <c r="G41" s="47"/>
      <c r="H41" s="47"/>
      <c r="I41" s="47"/>
      <c r="J41" s="113"/>
      <c r="K41" s="47"/>
      <c r="L41" s="50"/>
      <c r="M41" s="49"/>
      <c r="N41" s="44"/>
      <c r="O41" s="194"/>
      <c r="P41" s="194"/>
      <c r="Q41" s="161"/>
      <c r="R41" s="165"/>
      <c r="S41" s="489" t="s">
        <v>22</v>
      </c>
      <c r="T41" s="518"/>
      <c r="U41" s="164"/>
      <c r="V41" s="165"/>
      <c r="W41" s="10" t="s">
        <v>290</v>
      </c>
    </row>
    <row r="42" spans="1:23" s="1" customFormat="1" ht="16.5" customHeight="1" thickBot="1" x14ac:dyDescent="0.3">
      <c r="A42" s="104">
        <v>38956</v>
      </c>
      <c r="B42" s="156">
        <f t="shared" si="0"/>
        <v>7</v>
      </c>
      <c r="C42" s="156" t="str">
        <f t="shared" si="1"/>
        <v>So</v>
      </c>
      <c r="D42" s="57"/>
      <c r="E42" s="57"/>
      <c r="F42" s="47"/>
      <c r="G42" s="47"/>
      <c r="H42" s="47"/>
      <c r="I42" s="57"/>
      <c r="J42" s="57"/>
      <c r="K42" s="47"/>
      <c r="L42" s="50"/>
      <c r="M42" s="49"/>
      <c r="N42" s="44"/>
      <c r="O42" s="194"/>
      <c r="P42" s="194"/>
      <c r="Q42" s="161"/>
      <c r="R42" s="165"/>
      <c r="S42" s="519"/>
      <c r="T42" s="520"/>
      <c r="U42" s="164"/>
      <c r="V42" s="165"/>
      <c r="W42" s="11"/>
    </row>
    <row r="43" spans="1:23" s="1" customFormat="1" ht="16.5" customHeight="1" thickBot="1" x14ac:dyDescent="0.3">
      <c r="A43" s="103">
        <v>38962</v>
      </c>
      <c r="B43" s="156">
        <f t="shared" si="0"/>
        <v>6</v>
      </c>
      <c r="C43" s="156" t="str">
        <f t="shared" si="1"/>
        <v>Sa</v>
      </c>
      <c r="D43" s="57" t="s">
        <v>19</v>
      </c>
      <c r="E43" s="47"/>
      <c r="F43" s="47"/>
      <c r="G43" s="47"/>
      <c r="H43" s="47"/>
      <c r="I43" s="47"/>
      <c r="J43" s="51"/>
      <c r="K43" s="47"/>
      <c r="L43" s="50"/>
      <c r="M43" s="200" t="s">
        <v>22</v>
      </c>
      <c r="N43" s="61"/>
      <c r="O43" s="489" t="s">
        <v>22</v>
      </c>
      <c r="P43" s="518"/>
      <c r="Q43" s="161"/>
      <c r="R43" s="161"/>
      <c r="S43" s="204"/>
      <c r="T43" s="167"/>
      <c r="U43" s="161"/>
      <c r="V43" s="161"/>
      <c r="W43" s="11" t="s">
        <v>291</v>
      </c>
    </row>
    <row r="44" spans="1:23" s="1" customFormat="1" ht="16.5" customHeight="1" thickBot="1" x14ac:dyDescent="0.3">
      <c r="A44" s="104">
        <v>38963</v>
      </c>
      <c r="B44" s="156">
        <f t="shared" si="0"/>
        <v>7</v>
      </c>
      <c r="C44" s="156" t="str">
        <f t="shared" si="1"/>
        <v>So</v>
      </c>
      <c r="D44" s="57"/>
      <c r="E44" s="47"/>
      <c r="F44" s="47"/>
      <c r="G44" s="47"/>
      <c r="H44" s="47"/>
      <c r="I44" s="57" t="s">
        <v>19</v>
      </c>
      <c r="J44" s="51"/>
      <c r="K44" s="47"/>
      <c r="L44" s="50"/>
      <c r="M44" s="121" t="s">
        <v>22</v>
      </c>
      <c r="N44" s="51"/>
      <c r="O44" s="519"/>
      <c r="P44" s="520"/>
      <c r="Q44" s="161"/>
      <c r="R44" s="161"/>
      <c r="S44" s="194"/>
      <c r="T44" s="161"/>
      <c r="U44" s="161"/>
      <c r="V44" s="161"/>
      <c r="W44" s="8" t="s">
        <v>288</v>
      </c>
    </row>
    <row r="45" spans="1:23" s="1" customFormat="1" ht="16.5" customHeight="1" thickBot="1" x14ac:dyDescent="0.3">
      <c r="A45" s="103">
        <v>38969</v>
      </c>
      <c r="B45" s="156">
        <f t="shared" si="0"/>
        <v>6</v>
      </c>
      <c r="C45" s="156" t="str">
        <f t="shared" si="1"/>
        <v>Sa</v>
      </c>
      <c r="D45" s="57"/>
      <c r="E45" s="47"/>
      <c r="F45" s="49"/>
      <c r="G45" s="49"/>
      <c r="H45" s="49"/>
      <c r="I45" s="47"/>
      <c r="J45" s="51"/>
      <c r="K45" s="49"/>
      <c r="L45" s="49"/>
      <c r="M45" s="48"/>
      <c r="N45" s="58"/>
      <c r="O45" s="489" t="s">
        <v>255</v>
      </c>
      <c r="P45" s="521"/>
      <c r="Q45" s="521"/>
      <c r="R45" s="521"/>
      <c r="S45" s="521"/>
      <c r="T45" s="521"/>
      <c r="U45" s="521"/>
      <c r="V45" s="522"/>
      <c r="W45" s="8" t="s">
        <v>289</v>
      </c>
    </row>
    <row r="46" spans="1:23" s="1" customFormat="1" ht="16.5" customHeight="1" thickBot="1" x14ac:dyDescent="0.3">
      <c r="A46" s="104">
        <v>38970</v>
      </c>
      <c r="B46" s="156">
        <f t="shared" si="0"/>
        <v>7</v>
      </c>
      <c r="C46" s="156" t="str">
        <f t="shared" si="1"/>
        <v>So</v>
      </c>
      <c r="D46" s="5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523"/>
      <c r="P46" s="524"/>
      <c r="Q46" s="524"/>
      <c r="R46" s="524"/>
      <c r="S46" s="524"/>
      <c r="T46" s="524"/>
      <c r="U46" s="524"/>
      <c r="V46" s="525"/>
      <c r="W46" s="26"/>
    </row>
    <row r="47" spans="1:23" s="1" customFormat="1" ht="16.5" customHeight="1" thickBot="1" x14ac:dyDescent="0.3">
      <c r="A47" s="103">
        <v>38976</v>
      </c>
      <c r="B47" s="156">
        <f t="shared" si="0"/>
        <v>6</v>
      </c>
      <c r="C47" s="156" t="str">
        <f t="shared" si="1"/>
        <v>Sa</v>
      </c>
      <c r="D47" s="200" t="s">
        <v>22</v>
      </c>
      <c r="E47" s="47"/>
      <c r="F47" s="49"/>
      <c r="G47" s="49"/>
      <c r="H47" s="49"/>
      <c r="I47" s="200" t="s">
        <v>22</v>
      </c>
      <c r="J47" s="51"/>
      <c r="K47" s="49"/>
      <c r="L47" s="49"/>
      <c r="M47" s="47"/>
      <c r="N47" s="58"/>
      <c r="O47" s="194"/>
      <c r="P47" s="194"/>
      <c r="Q47" s="161"/>
      <c r="R47" s="161"/>
      <c r="S47" s="194"/>
      <c r="T47" s="161"/>
      <c r="U47" s="161"/>
      <c r="V47" s="161"/>
      <c r="W47" s="26"/>
    </row>
    <row r="48" spans="1:23" s="1" customFormat="1" ht="16.5" customHeight="1" thickBot="1" x14ac:dyDescent="0.3">
      <c r="A48" s="103">
        <v>38977</v>
      </c>
      <c r="B48" s="156">
        <f t="shared" si="0"/>
        <v>7</v>
      </c>
      <c r="C48" s="156" t="str">
        <f t="shared" si="1"/>
        <v>So</v>
      </c>
      <c r="D48" s="173" t="s">
        <v>22</v>
      </c>
      <c r="E48" s="47"/>
      <c r="F48" s="49"/>
      <c r="G48" s="49"/>
      <c r="H48" s="49"/>
      <c r="I48" s="173" t="s">
        <v>22</v>
      </c>
      <c r="J48" s="51"/>
      <c r="K48" s="49"/>
      <c r="L48" s="49"/>
      <c r="M48" s="47"/>
      <c r="N48" s="58"/>
      <c r="O48" s="194"/>
      <c r="P48" s="194"/>
      <c r="Q48" s="161"/>
      <c r="R48" s="161"/>
      <c r="S48" s="194"/>
      <c r="T48" s="161"/>
      <c r="U48" s="161"/>
      <c r="V48" s="161"/>
      <c r="W48" s="8"/>
    </row>
    <row r="49" spans="1:23" s="1" customFormat="1" ht="16.5" customHeight="1" thickBot="1" x14ac:dyDescent="0.3">
      <c r="A49" s="103">
        <v>38983</v>
      </c>
      <c r="B49" s="156">
        <f t="shared" si="0"/>
        <v>6</v>
      </c>
      <c r="C49" s="156" t="str">
        <f t="shared" si="1"/>
        <v>Sa</v>
      </c>
      <c r="D49" s="57"/>
      <c r="E49" s="47"/>
      <c r="F49" s="49"/>
      <c r="G49" s="49"/>
      <c r="H49" s="49"/>
      <c r="I49" s="47"/>
      <c r="J49" s="51"/>
      <c r="K49" s="49"/>
      <c r="L49" s="49"/>
      <c r="M49" s="47"/>
      <c r="N49" s="58"/>
      <c r="O49" s="47"/>
      <c r="P49" s="47"/>
      <c r="Q49" s="427" t="s">
        <v>168</v>
      </c>
      <c r="R49" s="497"/>
      <c r="S49" s="47"/>
      <c r="T49" s="47"/>
      <c r="U49" s="47"/>
      <c r="V49" s="47"/>
      <c r="W49" s="26"/>
    </row>
    <row r="50" spans="1:23" s="1" customFormat="1" ht="16.5" customHeight="1" thickBot="1" x14ac:dyDescent="0.3">
      <c r="A50" s="103">
        <v>38984</v>
      </c>
      <c r="B50" s="156">
        <f t="shared" si="0"/>
        <v>7</v>
      </c>
      <c r="C50" s="156" t="str">
        <f t="shared" si="1"/>
        <v>So</v>
      </c>
      <c r="D50" s="57"/>
      <c r="E50" s="47"/>
      <c r="F50" s="49"/>
      <c r="G50" s="49"/>
      <c r="H50" s="49"/>
      <c r="I50" s="57"/>
      <c r="J50" s="51"/>
      <c r="K50" s="49"/>
      <c r="L50" s="49"/>
      <c r="M50" s="47"/>
      <c r="N50" s="58"/>
      <c r="O50" s="47"/>
      <c r="P50" s="47"/>
      <c r="Q50" s="498"/>
      <c r="R50" s="499"/>
      <c r="S50" s="47"/>
      <c r="T50" s="47"/>
      <c r="U50" s="47"/>
      <c r="V50" s="47"/>
      <c r="W50" s="26"/>
    </row>
    <row r="51" spans="1:23" s="1" customFormat="1" ht="16.5" customHeight="1" thickBot="1" x14ac:dyDescent="0.3">
      <c r="A51" s="103">
        <v>38990</v>
      </c>
      <c r="B51" s="156">
        <f t="shared" si="0"/>
        <v>6</v>
      </c>
      <c r="C51" s="156" t="str">
        <f t="shared" si="1"/>
        <v>Sa</v>
      </c>
      <c r="D51" s="57"/>
      <c r="E51" s="47"/>
      <c r="F51" s="49"/>
      <c r="G51" s="49"/>
      <c r="H51" s="49"/>
      <c r="I51" s="115"/>
      <c r="J51" s="51"/>
      <c r="K51" s="49"/>
      <c r="L51" s="49"/>
      <c r="M51" s="47"/>
      <c r="N51" s="47"/>
      <c r="O51" s="62"/>
      <c r="P51" s="119"/>
      <c r="Q51" s="64"/>
      <c r="R51" s="57"/>
      <c r="S51" s="201"/>
      <c r="T51" s="170"/>
      <c r="U51" s="52"/>
      <c r="V51" s="69"/>
      <c r="W51" s="11" t="s">
        <v>292</v>
      </c>
    </row>
    <row r="52" spans="1:23" s="1" customFormat="1" ht="16.5" customHeight="1" thickBot="1" x14ac:dyDescent="0.3">
      <c r="A52" s="103">
        <v>38991</v>
      </c>
      <c r="B52" s="156">
        <f t="shared" si="0"/>
        <v>7</v>
      </c>
      <c r="C52" s="156" t="str">
        <f t="shared" si="1"/>
        <v>So</v>
      </c>
      <c r="D52" s="57"/>
      <c r="E52" s="49"/>
      <c r="F52" s="49"/>
      <c r="G52" s="49"/>
      <c r="H52" s="49"/>
      <c r="I52" s="49"/>
      <c r="J52" s="56"/>
      <c r="K52" s="49"/>
      <c r="L52" s="49"/>
      <c r="M52" s="47"/>
      <c r="N52" s="47"/>
      <c r="O52" s="74"/>
      <c r="P52" s="57"/>
      <c r="Q52" s="47"/>
      <c r="R52" s="47"/>
      <c r="S52" s="71"/>
      <c r="T52" s="47"/>
      <c r="U52" s="47"/>
      <c r="V52" s="60"/>
      <c r="W52" s="8"/>
    </row>
    <row r="53" spans="1:23" s="1" customFormat="1" ht="16.5" customHeight="1" thickBot="1" x14ac:dyDescent="0.3">
      <c r="A53" s="103"/>
      <c r="B53" s="156">
        <f t="shared" si="0"/>
        <v>6</v>
      </c>
      <c r="C53" s="156" t="str">
        <f t="shared" si="1"/>
        <v>Sa</v>
      </c>
      <c r="D53" s="57"/>
      <c r="E53" s="47"/>
      <c r="F53" s="49"/>
      <c r="G53" s="49"/>
      <c r="H53" s="49"/>
      <c r="I53" s="49" t="s">
        <v>23</v>
      </c>
      <c r="J53" s="56"/>
      <c r="K53" s="49"/>
      <c r="L53" s="49"/>
      <c r="M53" s="47"/>
      <c r="N53" s="50"/>
      <c r="O53" s="47"/>
      <c r="P53" s="47"/>
      <c r="Q53" s="64"/>
      <c r="R53" s="57"/>
      <c r="S53" s="47"/>
      <c r="T53" s="47"/>
      <c r="U53" s="47"/>
      <c r="V53" s="50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2">
    <mergeCell ref="Q49:R50"/>
    <mergeCell ref="O35:V36"/>
    <mergeCell ref="O43:P44"/>
    <mergeCell ref="O45:V46"/>
    <mergeCell ref="S41:T42"/>
    <mergeCell ref="W20:W22"/>
    <mergeCell ref="O27:P28"/>
    <mergeCell ref="S29:T30"/>
    <mergeCell ref="O4:P4"/>
    <mergeCell ref="Q4:R4"/>
    <mergeCell ref="S4:T4"/>
    <mergeCell ref="U4:V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6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K54" sqref="K54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  <col min="26" max="26" width="12.42578125" customWidth="1"/>
  </cols>
  <sheetData>
    <row r="1" spans="1:27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667</v>
      </c>
      <c r="W1" s="31"/>
      <c r="X1" s="28"/>
    </row>
    <row r="2" spans="1:27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671</v>
      </c>
      <c r="Q2" s="28"/>
      <c r="S2" s="28"/>
      <c r="T2" s="28"/>
      <c r="U2" s="28"/>
      <c r="V2" s="1" t="s">
        <v>674</v>
      </c>
      <c r="W2" s="31"/>
      <c r="X2" s="28"/>
    </row>
    <row r="3" spans="1:27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7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343" t="s">
        <v>456</v>
      </c>
      <c r="X4" s="2" t="s">
        <v>12</v>
      </c>
    </row>
    <row r="5" spans="1:27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7" s="1" customFormat="1" ht="16.5" customHeight="1" thickBot="1" x14ac:dyDescent="0.3">
      <c r="A6" s="103">
        <v>43589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  <c r="Y6" s="312"/>
      <c r="Z6" s="312"/>
      <c r="AA6" s="312"/>
    </row>
    <row r="7" spans="1:27" s="1" customFormat="1" ht="16.5" customHeight="1" thickBot="1" x14ac:dyDescent="0.3">
      <c r="A7" s="103">
        <v>43590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  <c r="Y7" s="312"/>
      <c r="Z7" s="312"/>
      <c r="AA7" s="312"/>
    </row>
    <row r="8" spans="1:27" s="1" customFormat="1" ht="16.5" customHeight="1" thickBot="1" x14ac:dyDescent="0.3">
      <c r="A8" s="103">
        <f t="shared" ref="A8:A13" si="1">A6+7</f>
        <v>43596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  <c r="Y8" s="312"/>
      <c r="Z8" s="312"/>
      <c r="AA8" s="312"/>
    </row>
    <row r="9" spans="1:27" s="1" customFormat="1" ht="16.5" customHeight="1" thickBot="1" x14ac:dyDescent="0.3">
      <c r="A9" s="103">
        <f t="shared" si="1"/>
        <v>43597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  <c r="Y9" s="312"/>
      <c r="Z9" s="312"/>
      <c r="AA9" s="312"/>
    </row>
    <row r="10" spans="1:27" s="1" customFormat="1" ht="16.5" customHeight="1" thickBot="1" x14ac:dyDescent="0.3">
      <c r="A10" s="103">
        <f t="shared" si="1"/>
        <v>43603</v>
      </c>
      <c r="B10" s="156">
        <f t="shared" si="0"/>
        <v>6</v>
      </c>
      <c r="C10" s="156" t="str">
        <f t="shared" ref="C10:C58" si="2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  <c r="Y10" s="312"/>
      <c r="Z10" s="312"/>
      <c r="AA10" s="312"/>
    </row>
    <row r="11" spans="1:27" s="1" customFormat="1" ht="16.5" customHeight="1" thickBot="1" x14ac:dyDescent="0.3">
      <c r="A11" s="103">
        <f t="shared" si="1"/>
        <v>43604</v>
      </c>
      <c r="B11" s="156">
        <f t="shared" si="0"/>
        <v>7</v>
      </c>
      <c r="C11" s="156" t="str">
        <f t="shared" si="2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  <c r="Y11" s="312"/>
      <c r="Z11" s="312"/>
      <c r="AA11" s="312"/>
    </row>
    <row r="12" spans="1:27" s="1" customFormat="1" ht="16.5" customHeight="1" thickBot="1" x14ac:dyDescent="0.3">
      <c r="A12" s="103">
        <f t="shared" si="1"/>
        <v>43610</v>
      </c>
      <c r="B12" s="156">
        <f t="shared" si="0"/>
        <v>6</v>
      </c>
      <c r="C12" s="156" t="str">
        <f t="shared" si="2"/>
        <v>Sa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  <c r="Y12" s="312"/>
      <c r="Z12" s="312"/>
      <c r="AA12" s="312"/>
    </row>
    <row r="13" spans="1:27" s="1" customFormat="1" ht="16.5" customHeight="1" thickBot="1" x14ac:dyDescent="0.3">
      <c r="A13" s="103">
        <f t="shared" si="1"/>
        <v>43611</v>
      </c>
      <c r="B13" s="156">
        <f t="shared" si="0"/>
        <v>7</v>
      </c>
      <c r="C13" s="156" t="str">
        <f t="shared" si="2"/>
        <v>So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313"/>
      <c r="Y13" s="312"/>
      <c r="Z13" s="312"/>
      <c r="AA13" s="312"/>
    </row>
    <row r="14" spans="1:27" s="1" customFormat="1" ht="16.5" customHeight="1" thickBot="1" x14ac:dyDescent="0.3">
      <c r="A14" s="300">
        <v>43615</v>
      </c>
      <c r="B14" s="156">
        <v>4</v>
      </c>
      <c r="C14" s="156" t="str">
        <f>IF(B14=1,"Mo",IF(B14=2,"Di",IF(B14=3,"Mi",IF(B14=4,"Do",IF(B14=5,"Fr",IF(B14=6,"Sa",IF(B14=7,"So","")))))))</f>
        <v>Do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44"/>
      <c r="Q14" s="168"/>
      <c r="R14" s="168"/>
      <c r="S14" s="168"/>
      <c r="T14" s="168"/>
      <c r="U14" s="168"/>
      <c r="V14" s="168"/>
      <c r="W14" s="168"/>
      <c r="X14" s="361"/>
      <c r="Y14" s="312"/>
      <c r="Z14" s="312"/>
      <c r="AA14" s="312"/>
    </row>
    <row r="15" spans="1:27" s="1" customFormat="1" ht="16.5" customHeight="1" thickBot="1" x14ac:dyDescent="0.3">
      <c r="A15" s="103">
        <f>A12+7</f>
        <v>43617</v>
      </c>
      <c r="B15" s="156">
        <f t="shared" si="0"/>
        <v>6</v>
      </c>
      <c r="C15" s="156" t="str">
        <f t="shared" si="2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361"/>
      <c r="Y15" s="312"/>
      <c r="Z15" s="312"/>
      <c r="AA15" s="312"/>
    </row>
    <row r="16" spans="1:27" s="1" customFormat="1" ht="16.5" customHeight="1" thickBot="1" x14ac:dyDescent="0.3">
      <c r="A16" s="103">
        <f t="shared" ref="A16" si="3">A13+7</f>
        <v>43618</v>
      </c>
      <c r="B16" s="156">
        <f t="shared" si="0"/>
        <v>7</v>
      </c>
      <c r="C16" s="156" t="str">
        <f t="shared" si="2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44"/>
      <c r="Q16" s="168"/>
      <c r="R16" s="168"/>
      <c r="S16" s="168"/>
      <c r="T16" s="168"/>
      <c r="U16" s="168"/>
      <c r="V16" s="168"/>
      <c r="W16" s="168"/>
      <c r="X16" s="361"/>
      <c r="Y16" s="312"/>
      <c r="Z16" s="312"/>
      <c r="AA16" s="312"/>
    </row>
    <row r="17" spans="1:27" s="1" customFormat="1" ht="16.5" customHeight="1" thickBot="1" x14ac:dyDescent="0.3">
      <c r="A17" s="103">
        <f>A15+7</f>
        <v>43624</v>
      </c>
      <c r="B17" s="156">
        <f t="shared" si="0"/>
        <v>6</v>
      </c>
      <c r="C17" s="156" t="str">
        <f t="shared" si="2"/>
        <v>Sa</v>
      </c>
      <c r="D17" s="168"/>
      <c r="E17" s="168"/>
      <c r="F17" s="168"/>
      <c r="G17" s="168"/>
      <c r="H17" s="168"/>
      <c r="I17" s="168"/>
      <c r="J17" s="349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244"/>
      <c r="Y17" s="312"/>
      <c r="Z17" s="312"/>
      <c r="AA17" s="312"/>
    </row>
    <row r="18" spans="1:27" s="1" customFormat="1" ht="16.5" customHeight="1" thickBot="1" x14ac:dyDescent="0.3">
      <c r="A18" s="103">
        <f>A16+7</f>
        <v>43625</v>
      </c>
      <c r="B18" s="156">
        <f t="shared" si="0"/>
        <v>7</v>
      </c>
      <c r="C18" s="156" t="str">
        <f t="shared" si="2"/>
        <v>So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244"/>
      <c r="Y18" s="312"/>
      <c r="Z18" s="345"/>
      <c r="AA18" s="312"/>
    </row>
    <row r="19" spans="1:27" s="1" customFormat="1" ht="16.5" customHeight="1" thickBot="1" x14ac:dyDescent="0.3">
      <c r="A19" s="103">
        <f t="shared" ref="A19:A25" si="4">A17+7</f>
        <v>43631</v>
      </c>
      <c r="B19" s="156">
        <f t="shared" si="0"/>
        <v>6</v>
      </c>
      <c r="C19" s="156" t="str">
        <f t="shared" si="2"/>
        <v>Sa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6"/>
      <c r="Q19" s="286"/>
      <c r="R19" s="286"/>
      <c r="S19" s="286"/>
      <c r="T19" s="286"/>
      <c r="U19" s="286"/>
      <c r="V19" s="286"/>
      <c r="W19" s="286"/>
      <c r="X19" s="365" t="s">
        <v>505</v>
      </c>
      <c r="Y19" s="312"/>
      <c r="Z19" s="346"/>
      <c r="AA19" s="312"/>
    </row>
    <row r="20" spans="1:27" s="1" customFormat="1" ht="16.5" customHeight="1" thickBot="1" x14ac:dyDescent="0.3">
      <c r="A20" s="103">
        <f t="shared" si="4"/>
        <v>43632</v>
      </c>
      <c r="B20" s="156">
        <f t="shared" si="0"/>
        <v>7</v>
      </c>
      <c r="C20" s="156" t="str">
        <f t="shared" si="2"/>
        <v>So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365"/>
      <c r="Y20" s="312"/>
      <c r="Z20" s="333"/>
      <c r="AA20" s="312"/>
    </row>
    <row r="21" spans="1:27" s="1" customFormat="1" ht="16.5" customHeight="1" thickBot="1" x14ac:dyDescent="0.3">
      <c r="A21" s="300">
        <v>43636</v>
      </c>
      <c r="B21" s="156">
        <v>4</v>
      </c>
      <c r="C21" s="156" t="s">
        <v>210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365"/>
      <c r="Y21" s="312"/>
      <c r="Z21" s="333"/>
      <c r="AA21" s="312"/>
    </row>
    <row r="22" spans="1:27" s="1" customFormat="1" ht="16.5" customHeight="1" thickBot="1" x14ac:dyDescent="0.3">
      <c r="A22" s="104">
        <f>A19+7</f>
        <v>43638</v>
      </c>
      <c r="B22" s="156">
        <f t="shared" si="0"/>
        <v>6</v>
      </c>
      <c r="C22" s="156" t="str">
        <f t="shared" si="2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365"/>
      <c r="Y22" s="312"/>
      <c r="Z22" s="312"/>
      <c r="AA22" s="312"/>
    </row>
    <row r="23" spans="1:27" s="1" customFormat="1" ht="16.5" customHeight="1" thickBot="1" x14ac:dyDescent="0.3">
      <c r="A23" s="104">
        <f>A20+7</f>
        <v>43639</v>
      </c>
      <c r="B23" s="156">
        <f t="shared" si="0"/>
        <v>7</v>
      </c>
      <c r="C23" s="156" t="str">
        <f t="shared" si="2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366"/>
      <c r="Y23" s="312"/>
      <c r="Z23" s="312"/>
      <c r="AA23" s="312"/>
    </row>
    <row r="24" spans="1:27" s="1" customFormat="1" ht="16.5" customHeight="1" thickBot="1" x14ac:dyDescent="0.3">
      <c r="A24" s="104">
        <f t="shared" si="4"/>
        <v>43645</v>
      </c>
      <c r="B24" s="156">
        <f t="shared" si="0"/>
        <v>6</v>
      </c>
      <c r="C24" s="156" t="str">
        <f t="shared" si="2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Y24" s="312"/>
      <c r="Z24" s="312"/>
      <c r="AA24" s="312"/>
    </row>
    <row r="25" spans="1:27" s="1" customFormat="1" ht="16.5" customHeight="1" thickBot="1" x14ac:dyDescent="0.3">
      <c r="A25" s="104">
        <f t="shared" si="4"/>
        <v>43646</v>
      </c>
      <c r="B25" s="156">
        <f t="shared" si="0"/>
        <v>7</v>
      </c>
      <c r="C25" s="156" t="str">
        <f t="shared" si="2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44"/>
      <c r="Y25" s="312"/>
      <c r="Z25" s="312"/>
      <c r="AA25" s="312"/>
    </row>
    <row r="26" spans="1:27" s="1" customFormat="1" ht="16.5" customHeight="1" thickBot="1" x14ac:dyDescent="0.3">
      <c r="A26" s="104">
        <f>A24+7</f>
        <v>43652</v>
      </c>
      <c r="B26" s="156">
        <f t="shared" si="0"/>
        <v>6</v>
      </c>
      <c r="C26" s="156" t="str">
        <f t="shared" si="2"/>
        <v>Sa</v>
      </c>
      <c r="D26" s="168"/>
      <c r="E26" s="168"/>
      <c r="F26" s="168"/>
      <c r="G26" s="168"/>
      <c r="H26" s="168"/>
      <c r="I26" s="168"/>
      <c r="J26" s="349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44"/>
      <c r="Y26" s="312"/>
      <c r="Z26" s="312"/>
      <c r="AA26" s="312"/>
    </row>
    <row r="27" spans="1:27" s="1" customFormat="1" ht="16.5" customHeight="1" thickBot="1" x14ac:dyDescent="0.3">
      <c r="A27" s="104">
        <f>A25+7</f>
        <v>43653</v>
      </c>
      <c r="B27" s="156">
        <f t="shared" si="0"/>
        <v>7</v>
      </c>
      <c r="C27" s="156" t="str">
        <f t="shared" si="2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44"/>
      <c r="Y27" s="312"/>
      <c r="Z27" s="312"/>
      <c r="AA27" s="312"/>
    </row>
    <row r="28" spans="1:27" s="1" customFormat="1" ht="16.5" customHeight="1" thickBot="1" x14ac:dyDescent="0.3">
      <c r="A28" s="104">
        <f>A26+7</f>
        <v>43659</v>
      </c>
      <c r="B28" s="156">
        <f t="shared" si="0"/>
        <v>6</v>
      </c>
      <c r="C28" s="156" t="str">
        <f t="shared" si="2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362"/>
      <c r="N28" s="362"/>
      <c r="O28" s="168"/>
      <c r="P28" s="244"/>
      <c r="Q28" s="168"/>
      <c r="R28" s="168"/>
      <c r="S28" s="168"/>
      <c r="T28" s="168"/>
      <c r="U28" s="168"/>
      <c r="V28" s="168"/>
      <c r="W28" s="168"/>
      <c r="X28" s="363"/>
      <c r="Y28" s="312"/>
      <c r="Z28" s="312"/>
      <c r="AA28" s="312"/>
    </row>
    <row r="29" spans="1:27" s="1" customFormat="1" ht="16.5" customHeight="1" thickBot="1" x14ac:dyDescent="0.3">
      <c r="A29" s="104">
        <f t="shared" ref="A29:A58" si="5">A27+7</f>
        <v>43660</v>
      </c>
      <c r="B29" s="156">
        <f t="shared" si="0"/>
        <v>7</v>
      </c>
      <c r="C29" s="156" t="str">
        <f t="shared" si="2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62"/>
      <c r="N29" s="362"/>
      <c r="O29" s="168"/>
      <c r="P29" s="244"/>
      <c r="Q29" s="168"/>
      <c r="R29" s="168"/>
      <c r="S29" s="168"/>
      <c r="T29" s="168"/>
      <c r="U29" s="168"/>
      <c r="V29" s="168"/>
      <c r="W29" s="168"/>
      <c r="X29" s="363"/>
      <c r="Y29" s="312"/>
      <c r="Z29" s="312"/>
      <c r="AA29" s="312"/>
    </row>
    <row r="30" spans="1:27" s="1" customFormat="1" ht="16.5" customHeight="1" thickBot="1" x14ac:dyDescent="0.3">
      <c r="A30" s="104">
        <f t="shared" si="5"/>
        <v>43666</v>
      </c>
      <c r="B30" s="156">
        <f t="shared" si="0"/>
        <v>6</v>
      </c>
      <c r="C30" s="156" t="str">
        <f t="shared" si="2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362"/>
      <c r="Q30" s="362"/>
      <c r="R30" s="168"/>
      <c r="S30" s="168"/>
      <c r="T30" s="362"/>
      <c r="U30" s="362"/>
      <c r="V30" s="168"/>
      <c r="W30" s="168"/>
      <c r="X30" s="244"/>
      <c r="Y30" s="312"/>
      <c r="Z30" s="312"/>
      <c r="AA30" s="312"/>
    </row>
    <row r="31" spans="1:27" s="1" customFormat="1" ht="16.5" customHeight="1" thickBot="1" x14ac:dyDescent="0.3">
      <c r="A31" s="104">
        <f t="shared" si="5"/>
        <v>43667</v>
      </c>
      <c r="B31" s="156">
        <f t="shared" si="0"/>
        <v>7</v>
      </c>
      <c r="C31" s="156" t="str">
        <f t="shared" si="2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362"/>
      <c r="Q31" s="362"/>
      <c r="R31" s="168"/>
      <c r="S31" s="168"/>
      <c r="T31" s="362"/>
      <c r="U31" s="362"/>
      <c r="V31" s="168"/>
      <c r="W31" s="168"/>
      <c r="X31" s="363"/>
      <c r="Y31" s="312"/>
      <c r="Z31" s="312"/>
      <c r="AA31" s="312"/>
    </row>
    <row r="32" spans="1:27" s="1" customFormat="1" ht="16.5" customHeight="1" thickBot="1" x14ac:dyDescent="0.3">
      <c r="A32" s="104">
        <f t="shared" si="5"/>
        <v>43673</v>
      </c>
      <c r="B32" s="156">
        <f t="shared" si="0"/>
        <v>6</v>
      </c>
      <c r="C32" s="156" t="str">
        <f t="shared" si="2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289"/>
      <c r="Q32" s="286"/>
      <c r="R32" s="286"/>
      <c r="S32" s="286"/>
      <c r="T32" s="286"/>
      <c r="U32" s="286"/>
      <c r="V32" s="286"/>
      <c r="W32" s="286"/>
      <c r="X32" s="365" t="s">
        <v>677</v>
      </c>
      <c r="Y32" s="312"/>
      <c r="Z32" s="312"/>
      <c r="AA32" s="312"/>
    </row>
    <row r="33" spans="1:27" s="1" customFormat="1" ht="16.5" customHeight="1" thickBot="1" x14ac:dyDescent="0.3">
      <c r="A33" s="104">
        <f t="shared" si="5"/>
        <v>43674</v>
      </c>
      <c r="B33" s="156">
        <f t="shared" si="0"/>
        <v>7</v>
      </c>
      <c r="C33" s="156" t="str">
        <f t="shared" si="2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89"/>
      <c r="Q33" s="286"/>
      <c r="R33" s="286"/>
      <c r="S33" s="286"/>
      <c r="T33" s="286"/>
      <c r="U33" s="286"/>
      <c r="V33" s="286"/>
      <c r="W33" s="286"/>
      <c r="X33" s="365"/>
      <c r="Y33" s="312"/>
      <c r="Z33" s="312"/>
      <c r="AA33" s="312"/>
    </row>
    <row r="34" spans="1:27" s="1" customFormat="1" ht="16.5" customHeight="1" thickBot="1" x14ac:dyDescent="0.3">
      <c r="A34" s="104">
        <f t="shared" si="5"/>
        <v>43680</v>
      </c>
      <c r="B34" s="156">
        <f t="shared" si="0"/>
        <v>6</v>
      </c>
      <c r="C34" s="156" t="str">
        <f t="shared" si="2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289"/>
      <c r="Q34" s="286"/>
      <c r="R34" s="286"/>
      <c r="S34" s="286"/>
      <c r="T34" s="286"/>
      <c r="U34" s="286"/>
      <c r="V34" s="286"/>
      <c r="W34" s="286"/>
      <c r="X34" s="365"/>
      <c r="Y34" s="312"/>
      <c r="Z34" s="347"/>
      <c r="AA34" s="312"/>
    </row>
    <row r="35" spans="1:27" s="1" customFormat="1" ht="16.5" customHeight="1" thickBot="1" x14ac:dyDescent="0.3">
      <c r="A35" s="104">
        <f t="shared" si="5"/>
        <v>43681</v>
      </c>
      <c r="B35" s="156">
        <f t="shared" si="0"/>
        <v>7</v>
      </c>
      <c r="C35" s="156" t="str">
        <f t="shared" si="2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365"/>
      <c r="Y35" s="312"/>
      <c r="Z35" s="348"/>
      <c r="AA35" s="312"/>
    </row>
    <row r="36" spans="1:27" s="1" customFormat="1" ht="16.5" customHeight="1" thickBot="1" x14ac:dyDescent="0.3">
      <c r="A36" s="104">
        <f t="shared" si="5"/>
        <v>43687</v>
      </c>
      <c r="B36" s="156">
        <f t="shared" si="0"/>
        <v>6</v>
      </c>
      <c r="C36" s="156" t="str">
        <f t="shared" si="2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9"/>
      <c r="Q36" s="286"/>
      <c r="R36" s="286"/>
      <c r="S36" s="286"/>
      <c r="T36" s="286"/>
      <c r="U36" s="286"/>
      <c r="V36" s="286"/>
      <c r="W36" s="286"/>
      <c r="X36" s="365"/>
      <c r="Y36" s="312"/>
      <c r="Z36" s="333"/>
      <c r="AA36" s="312"/>
    </row>
    <row r="37" spans="1:27" s="1" customFormat="1" ht="16.5" customHeight="1" thickBot="1" x14ac:dyDescent="0.3">
      <c r="A37" s="311">
        <f>A35+7</f>
        <v>43688</v>
      </c>
      <c r="B37" s="156">
        <f t="shared" si="0"/>
        <v>7</v>
      </c>
      <c r="C37" s="172" t="str">
        <f t="shared" si="2"/>
        <v>So</v>
      </c>
      <c r="D37" s="168"/>
      <c r="E37" s="349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9"/>
      <c r="Q37" s="286"/>
      <c r="R37" s="286"/>
      <c r="S37" s="286"/>
      <c r="T37" s="286"/>
      <c r="U37" s="286"/>
      <c r="V37" s="286"/>
      <c r="W37" s="286"/>
      <c r="X37" s="365"/>
      <c r="Y37" s="312"/>
      <c r="Z37" s="333"/>
      <c r="AA37" s="312"/>
    </row>
    <row r="38" spans="1:27" s="1" customFormat="1" ht="16.5" customHeight="1" thickBot="1" x14ac:dyDescent="0.3">
      <c r="A38" s="104">
        <f>A36+7</f>
        <v>43694</v>
      </c>
      <c r="B38" s="156">
        <f t="shared" si="0"/>
        <v>6</v>
      </c>
      <c r="C38" s="156" t="str">
        <f t="shared" si="2"/>
        <v>Sa</v>
      </c>
      <c r="D38" s="322"/>
      <c r="E38" s="322"/>
      <c r="F38" s="168"/>
      <c r="G38" s="168"/>
      <c r="H38" s="168"/>
      <c r="I38" s="322"/>
      <c r="J38" s="322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367"/>
      <c r="Y38" s="312"/>
      <c r="Z38" s="346"/>
      <c r="AA38" s="312"/>
    </row>
    <row r="39" spans="1:27" s="1" customFormat="1" ht="16.5" customHeight="1" thickBot="1" x14ac:dyDescent="0.3">
      <c r="A39" s="104">
        <f>A37+7</f>
        <v>43695</v>
      </c>
      <c r="B39" s="156">
        <f t="shared" si="0"/>
        <v>7</v>
      </c>
      <c r="C39" s="156" t="str">
        <f t="shared" si="2"/>
        <v>So</v>
      </c>
      <c r="D39" s="322"/>
      <c r="E39" s="322"/>
      <c r="F39" s="168"/>
      <c r="G39" s="168"/>
      <c r="H39" s="168"/>
      <c r="I39" s="322"/>
      <c r="J39" s="322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367"/>
      <c r="Y39" s="312"/>
      <c r="Z39" s="312"/>
      <c r="AA39" s="312"/>
    </row>
    <row r="40" spans="1:27" s="1" customFormat="1" ht="16.5" customHeight="1" thickBot="1" x14ac:dyDescent="0.3">
      <c r="A40" s="104">
        <f t="shared" si="5"/>
        <v>43701</v>
      </c>
      <c r="B40" s="156">
        <f t="shared" si="0"/>
        <v>6</v>
      </c>
      <c r="C40" s="156" t="str">
        <f t="shared" si="2"/>
        <v>Sa</v>
      </c>
      <c r="D40" s="168"/>
      <c r="E40" s="168"/>
      <c r="F40" s="168"/>
      <c r="G40" s="168"/>
      <c r="H40" s="168"/>
      <c r="I40" s="322"/>
      <c r="J40" s="322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367"/>
      <c r="Y40" s="312"/>
      <c r="Z40" s="312"/>
      <c r="AA40" s="312"/>
    </row>
    <row r="41" spans="1:27" s="1" customFormat="1" ht="16.5" customHeight="1" thickBot="1" x14ac:dyDescent="0.3">
      <c r="A41" s="104">
        <f t="shared" si="5"/>
        <v>43702</v>
      </c>
      <c r="B41" s="156">
        <f t="shared" si="0"/>
        <v>7</v>
      </c>
      <c r="C41" s="156" t="str">
        <f t="shared" si="2"/>
        <v>So</v>
      </c>
      <c r="D41" s="168"/>
      <c r="E41" s="168"/>
      <c r="F41" s="168"/>
      <c r="G41" s="168"/>
      <c r="H41" s="168"/>
      <c r="I41" s="322"/>
      <c r="J41" s="322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367"/>
      <c r="Y41" s="312"/>
      <c r="Z41" s="312"/>
      <c r="AA41" s="312"/>
    </row>
    <row r="42" spans="1:27" s="1" customFormat="1" ht="16.5" customHeight="1" thickBot="1" x14ac:dyDescent="0.3">
      <c r="A42" s="104">
        <f t="shared" si="5"/>
        <v>43708</v>
      </c>
      <c r="B42" s="156">
        <f t="shared" si="0"/>
        <v>6</v>
      </c>
      <c r="C42" s="156" t="str">
        <f t="shared" si="2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365"/>
      <c r="Y42" s="312"/>
      <c r="Z42" s="341"/>
      <c r="AA42" s="312"/>
    </row>
    <row r="43" spans="1:27" s="1" customFormat="1" ht="16.5" customHeight="1" thickBot="1" x14ac:dyDescent="0.3">
      <c r="A43" s="104">
        <f t="shared" si="5"/>
        <v>43709</v>
      </c>
      <c r="B43" s="156">
        <f t="shared" si="0"/>
        <v>7</v>
      </c>
      <c r="C43" s="156" t="str">
        <f t="shared" si="2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365"/>
      <c r="Y43" s="312"/>
      <c r="Z43" s="341"/>
      <c r="AA43" s="312"/>
    </row>
    <row r="44" spans="1:27" s="1" customFormat="1" ht="16.5" customHeight="1" thickBot="1" x14ac:dyDescent="0.3">
      <c r="A44" s="104">
        <f t="shared" si="5"/>
        <v>43715</v>
      </c>
      <c r="B44" s="156">
        <f t="shared" si="0"/>
        <v>6</v>
      </c>
      <c r="C44" s="156" t="str">
        <f t="shared" si="2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286"/>
      <c r="Q44" s="286"/>
      <c r="R44" s="286"/>
      <c r="S44" s="286"/>
      <c r="T44" s="286"/>
      <c r="U44" s="286"/>
      <c r="V44" s="286"/>
      <c r="W44" s="286"/>
      <c r="X44" s="365"/>
      <c r="Y44" s="312"/>
      <c r="Z44" s="341"/>
      <c r="AA44" s="312"/>
    </row>
    <row r="45" spans="1:27" s="1" customFormat="1" ht="16.5" customHeight="1" thickBot="1" x14ac:dyDescent="0.3">
      <c r="A45" s="104">
        <f t="shared" si="5"/>
        <v>43716</v>
      </c>
      <c r="B45" s="156">
        <f t="shared" si="0"/>
        <v>7</v>
      </c>
      <c r="C45" s="156" t="str">
        <f t="shared" si="2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6"/>
      <c r="Q45" s="286"/>
      <c r="R45" s="286"/>
      <c r="S45" s="286"/>
      <c r="T45" s="286"/>
      <c r="U45" s="286"/>
      <c r="V45" s="286"/>
      <c r="W45" s="286"/>
      <c r="X45" s="365"/>
      <c r="Y45" s="312"/>
      <c r="Z45" s="341"/>
      <c r="AA45" s="312"/>
    </row>
    <row r="46" spans="1:27" s="1" customFormat="1" ht="16.5" customHeight="1" thickBot="1" x14ac:dyDescent="0.3">
      <c r="A46" s="104">
        <f t="shared" si="5"/>
        <v>43722</v>
      </c>
      <c r="B46" s="156">
        <f t="shared" si="0"/>
        <v>6</v>
      </c>
      <c r="C46" s="156" t="str">
        <f t="shared" si="2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52"/>
      <c r="Y46" s="312"/>
      <c r="Z46" s="341"/>
      <c r="AA46" s="312"/>
    </row>
    <row r="47" spans="1:27" s="1" customFormat="1" ht="16.5" customHeight="1" thickBot="1" x14ac:dyDescent="0.3">
      <c r="A47" s="104">
        <f t="shared" si="5"/>
        <v>43723</v>
      </c>
      <c r="B47" s="156">
        <f t="shared" si="0"/>
        <v>7</v>
      </c>
      <c r="C47" s="156" t="str">
        <f t="shared" si="2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52"/>
      <c r="Y47" s="312"/>
      <c r="Z47" s="341"/>
      <c r="AA47" s="312"/>
    </row>
    <row r="48" spans="1:27" s="1" customFormat="1" ht="16.5" customHeight="1" thickBot="1" x14ac:dyDescent="0.3">
      <c r="A48" s="104">
        <f t="shared" si="5"/>
        <v>43729</v>
      </c>
      <c r="B48" s="156">
        <f t="shared" si="0"/>
        <v>6</v>
      </c>
      <c r="C48" s="156" t="str">
        <f t="shared" si="2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352"/>
      <c r="Y48" s="312"/>
      <c r="Z48" s="341"/>
      <c r="AA48" s="312"/>
    </row>
    <row r="49" spans="1:27" s="1" customFormat="1" ht="16.5" customHeight="1" thickBot="1" x14ac:dyDescent="0.3">
      <c r="A49" s="104">
        <f t="shared" si="5"/>
        <v>43730</v>
      </c>
      <c r="B49" s="156">
        <f t="shared" si="0"/>
        <v>7</v>
      </c>
      <c r="C49" s="156" t="str">
        <f t="shared" si="2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352"/>
      <c r="Y49" s="312"/>
      <c r="Z49" s="341"/>
      <c r="AA49" s="312"/>
    </row>
    <row r="50" spans="1:27" s="1" customFormat="1" ht="16.5" customHeight="1" thickBot="1" x14ac:dyDescent="0.3">
      <c r="A50" s="104">
        <f t="shared" si="5"/>
        <v>43736</v>
      </c>
      <c r="B50" s="156">
        <f t="shared" si="0"/>
        <v>6</v>
      </c>
      <c r="C50" s="172" t="str">
        <f t="shared" si="2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52"/>
      <c r="Y50" s="312"/>
      <c r="Z50" s="341"/>
      <c r="AA50" s="312"/>
    </row>
    <row r="51" spans="1:27" s="1" customFormat="1" ht="16.5" customHeight="1" thickBot="1" x14ac:dyDescent="0.3">
      <c r="A51" s="104">
        <f t="shared" si="5"/>
        <v>43737</v>
      </c>
      <c r="B51" s="156">
        <f t="shared" si="0"/>
        <v>7</v>
      </c>
      <c r="C51" s="172" t="str">
        <f t="shared" si="2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352"/>
      <c r="Y51" s="312"/>
      <c r="Z51" s="312"/>
      <c r="AA51" s="312"/>
    </row>
    <row r="52" spans="1:27" s="1" customFormat="1" ht="16.5" customHeight="1" thickBot="1" x14ac:dyDescent="0.3">
      <c r="A52" s="300">
        <v>43741</v>
      </c>
      <c r="B52" s="156">
        <v>4</v>
      </c>
      <c r="C52" s="172" t="s">
        <v>210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352"/>
      <c r="Y52" s="312"/>
      <c r="Z52" s="312"/>
      <c r="AA52" s="312"/>
    </row>
    <row r="53" spans="1:27" s="1" customFormat="1" ht="16.5" customHeight="1" thickBot="1" x14ac:dyDescent="0.3">
      <c r="A53" s="104">
        <f>A50+7</f>
        <v>43743</v>
      </c>
      <c r="B53" s="156">
        <f t="shared" si="0"/>
        <v>6</v>
      </c>
      <c r="C53" s="156" t="str">
        <f t="shared" si="2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168"/>
      <c r="S53" s="168"/>
      <c r="T53" s="168"/>
      <c r="U53" s="168"/>
      <c r="V53" s="168"/>
      <c r="W53" s="168"/>
      <c r="X53" s="364"/>
      <c r="Y53" s="312"/>
      <c r="Z53" s="312"/>
      <c r="AA53" s="312"/>
    </row>
    <row r="54" spans="1:27" s="1" customFormat="1" ht="16.5" customHeight="1" thickBot="1" x14ac:dyDescent="0.3">
      <c r="A54" s="104">
        <f>A51+7</f>
        <v>43744</v>
      </c>
      <c r="B54" s="156">
        <f t="shared" si="0"/>
        <v>7</v>
      </c>
      <c r="C54" s="156" t="str">
        <f t="shared" si="2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244"/>
      <c r="Q54" s="168"/>
      <c r="R54" s="168"/>
      <c r="S54" s="168"/>
      <c r="T54" s="168"/>
      <c r="U54" s="168"/>
      <c r="V54" s="168"/>
      <c r="W54" s="168"/>
      <c r="X54" s="364"/>
      <c r="Y54" s="312"/>
      <c r="Z54" s="312"/>
      <c r="AA54" s="312"/>
    </row>
    <row r="55" spans="1:27" s="1" customFormat="1" ht="16.5" customHeight="1" thickBot="1" x14ac:dyDescent="0.3">
      <c r="A55" s="104">
        <f t="shared" si="5"/>
        <v>43750</v>
      </c>
      <c r="B55" s="156">
        <f t="shared" si="0"/>
        <v>6</v>
      </c>
      <c r="C55" s="156" t="str">
        <f t="shared" si="2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244"/>
      <c r="Q55" s="168"/>
      <c r="R55" s="168"/>
      <c r="S55" s="168"/>
      <c r="T55" s="168"/>
      <c r="U55" s="168"/>
      <c r="V55" s="168"/>
      <c r="W55" s="168"/>
      <c r="X55" s="244"/>
      <c r="Y55" s="312"/>
      <c r="Z55" s="312"/>
      <c r="AA55" s="312"/>
    </row>
    <row r="56" spans="1:27" s="1" customFormat="1" ht="16.5" customHeight="1" thickBot="1" x14ac:dyDescent="0.3">
      <c r="A56" s="104">
        <f t="shared" si="5"/>
        <v>43751</v>
      </c>
      <c r="B56" s="156">
        <f t="shared" si="0"/>
        <v>7</v>
      </c>
      <c r="C56" s="156" t="str">
        <f t="shared" si="2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244"/>
      <c r="Q56" s="168"/>
      <c r="R56" s="168"/>
      <c r="S56" s="168"/>
      <c r="T56" s="168"/>
      <c r="U56" s="168"/>
      <c r="V56" s="168"/>
      <c r="W56" s="168"/>
      <c r="X56" s="244"/>
      <c r="Y56" s="312"/>
      <c r="Z56" s="312"/>
      <c r="AA56" s="312"/>
    </row>
    <row r="57" spans="1:27" s="1" customFormat="1" ht="16.5" customHeight="1" thickBot="1" x14ac:dyDescent="0.3">
      <c r="A57" s="104">
        <f t="shared" si="5"/>
        <v>43757</v>
      </c>
      <c r="B57" s="156">
        <f t="shared" si="0"/>
        <v>6</v>
      </c>
      <c r="C57" s="156" t="str">
        <f t="shared" si="2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312"/>
      <c r="Z57" s="312"/>
      <c r="AA57" s="312"/>
    </row>
    <row r="58" spans="1:27" s="1" customFormat="1" ht="16.5" thickBot="1" x14ac:dyDescent="0.3">
      <c r="A58" s="103">
        <f t="shared" si="5"/>
        <v>43758</v>
      </c>
      <c r="B58" s="156">
        <f t="shared" si="0"/>
        <v>7</v>
      </c>
      <c r="C58" s="156" t="str">
        <f t="shared" si="2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312"/>
      <c r="Z58" s="312"/>
      <c r="AA58" s="312"/>
    </row>
    <row r="59" spans="1:27" s="1" customFormat="1" ht="12" x14ac:dyDescent="0.2">
      <c r="A59" s="22"/>
      <c r="B59" s="22"/>
      <c r="C59" s="22"/>
      <c r="D59" s="344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4"/>
      <c r="Y59" s="312"/>
      <c r="Z59" s="312"/>
      <c r="AA59" s="312"/>
    </row>
    <row r="60" spans="1:27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7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7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7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7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4">
    <mergeCell ref="O4:O5"/>
    <mergeCell ref="P4:Q4"/>
    <mergeCell ref="R4:S4"/>
    <mergeCell ref="T4:U4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2" zoomScale="75" workbookViewId="0">
      <pane xSplit="3" ySplit="4" topLeftCell="D6" activePane="bottomRight" state="frozen"/>
      <selection activeCell="A2" sqref="A2"/>
      <selection pane="topRight" activeCell="D2" sqref="D2"/>
      <selection pane="bottomLeft" activeCell="A6" sqref="A6"/>
      <selection pane="bottomRight" activeCell="R32" sqref="R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233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38654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38655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v>38661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v>38662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v>38668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v>38669</v>
      </c>
      <c r="B11" s="156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159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v>38675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3">
        <v>38676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4">
        <v>38682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3">
        <v>38683</v>
      </c>
      <c r="B15" s="156">
        <f t="shared" si="1"/>
        <v>7</v>
      </c>
      <c r="C15" s="156" t="str">
        <f t="shared" si="0"/>
        <v>So</v>
      </c>
      <c r="D15" s="57" t="s">
        <v>19</v>
      </c>
      <c r="E15" s="57"/>
      <c r="F15" s="57"/>
      <c r="G15" s="57"/>
      <c r="H15" s="57"/>
      <c r="I15" s="57" t="s">
        <v>19</v>
      </c>
      <c r="J15" s="57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4">
        <v>38689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3">
        <v>38690</v>
      </c>
      <c r="B17" s="156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4">
        <v>38696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v>38697</v>
      </c>
      <c r="B19" s="156">
        <f t="shared" si="1"/>
        <v>7</v>
      </c>
      <c r="C19" s="156" t="str">
        <f t="shared" si="0"/>
        <v>So</v>
      </c>
      <c r="D19" s="57" t="s">
        <v>19</v>
      </c>
      <c r="E19" s="57"/>
      <c r="F19" s="57"/>
      <c r="G19" s="57"/>
      <c r="H19" s="57"/>
      <c r="I19" s="57" t="s">
        <v>19</v>
      </c>
      <c r="J19" s="57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v>38703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v>38704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v>38724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168"/>
      <c r="T22" s="168"/>
      <c r="U22" s="168"/>
      <c r="V22" s="57"/>
      <c r="W22" s="26" t="s">
        <v>236</v>
      </c>
    </row>
    <row r="23" spans="1:23" s="1" customFormat="1" ht="16.5" customHeight="1" thickBot="1" x14ac:dyDescent="0.3">
      <c r="A23" s="104">
        <v>38725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/>
      <c r="R23" s="168"/>
      <c r="S23" s="168" t="s">
        <v>19</v>
      </c>
      <c r="T23" s="168" t="s">
        <v>19</v>
      </c>
      <c r="U23" s="57"/>
      <c r="V23" s="57"/>
      <c r="W23" s="26"/>
    </row>
    <row r="24" spans="1:23" s="1" customFormat="1" ht="16.5" customHeight="1" thickBot="1" x14ac:dyDescent="0.3">
      <c r="A24" s="103">
        <v>38731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8" t="s">
        <v>19</v>
      </c>
      <c r="R24" s="168" t="s">
        <v>19</v>
      </c>
      <c r="S24" s="113"/>
      <c r="T24" s="113"/>
      <c r="U24" s="57"/>
      <c r="V24" s="168"/>
      <c r="W24" s="24" t="s">
        <v>237</v>
      </c>
    </row>
    <row r="25" spans="1:23" s="1" customFormat="1" ht="16.5" customHeight="1" thickBot="1" x14ac:dyDescent="0.3">
      <c r="A25" s="104">
        <v>38732</v>
      </c>
      <c r="B25" s="156">
        <f t="shared" si="1"/>
        <v>7</v>
      </c>
      <c r="C25" s="156" t="str">
        <f t="shared" si="0"/>
        <v>So</v>
      </c>
      <c r="D25" s="57"/>
      <c r="E25" s="119"/>
      <c r="F25" s="113" t="s">
        <v>19</v>
      </c>
      <c r="G25" s="113" t="s">
        <v>19</v>
      </c>
      <c r="H25" s="113" t="s">
        <v>19</v>
      </c>
      <c r="I25" s="113"/>
      <c r="J25" s="113"/>
      <c r="K25" s="113" t="s">
        <v>19</v>
      </c>
      <c r="L25" s="113" t="s">
        <v>19</v>
      </c>
      <c r="M25" s="113" t="s">
        <v>19</v>
      </c>
      <c r="N25" s="113" t="s">
        <v>19</v>
      </c>
      <c r="O25" s="173"/>
      <c r="P25" s="173"/>
      <c r="Q25" s="113"/>
      <c r="R25" s="113"/>
      <c r="S25" s="57"/>
      <c r="T25" s="57"/>
      <c r="U25" s="168"/>
      <c r="V25" s="168" t="s">
        <v>19</v>
      </c>
      <c r="W25" s="8" t="s">
        <v>238</v>
      </c>
    </row>
    <row r="26" spans="1:23" s="1" customFormat="1" ht="16.5" customHeight="1" thickBot="1" x14ac:dyDescent="0.3">
      <c r="A26" s="103">
        <v>38738</v>
      </c>
      <c r="B26" s="156">
        <f t="shared" si="1"/>
        <v>6</v>
      </c>
      <c r="C26" s="156" t="str">
        <f t="shared" si="0"/>
        <v>Sa</v>
      </c>
      <c r="D26" s="57" t="s">
        <v>19</v>
      </c>
      <c r="E26" s="57" t="s">
        <v>19</v>
      </c>
      <c r="F26" s="57"/>
      <c r="G26" s="57"/>
      <c r="H26" s="57"/>
      <c r="I26" s="57"/>
      <c r="J26" s="115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168"/>
      <c r="T26" s="168"/>
      <c r="U26" s="168" t="s">
        <v>19</v>
      </c>
      <c r="V26" s="113"/>
      <c r="W26" s="25"/>
    </row>
    <row r="27" spans="1:23" s="1" customFormat="1" ht="16.5" customHeight="1" thickBot="1" x14ac:dyDescent="0.3">
      <c r="A27" s="104">
        <v>38739</v>
      </c>
      <c r="B27" s="156">
        <f t="shared" si="1"/>
        <v>7</v>
      </c>
      <c r="C27" s="156" t="str">
        <f t="shared" si="0"/>
        <v>So</v>
      </c>
      <c r="D27" s="57" t="s">
        <v>19</v>
      </c>
      <c r="E27" s="57"/>
      <c r="F27" s="54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168"/>
      <c r="R27" s="168"/>
      <c r="S27" s="114" t="s">
        <v>19</v>
      </c>
      <c r="T27" s="114" t="s">
        <v>19</v>
      </c>
      <c r="U27" s="113"/>
      <c r="V27" s="57"/>
      <c r="W27" s="8"/>
    </row>
    <row r="28" spans="1:23" s="1" customFormat="1" ht="16.5" customHeight="1" thickBot="1" x14ac:dyDescent="0.3">
      <c r="A28" s="103">
        <v>38745</v>
      </c>
      <c r="B28" s="156">
        <f t="shared" si="1"/>
        <v>6</v>
      </c>
      <c r="C28" s="156" t="str">
        <f t="shared" si="0"/>
        <v>Sa</v>
      </c>
      <c r="D28" s="57" t="s">
        <v>19</v>
      </c>
      <c r="E28" s="57" t="s">
        <v>19</v>
      </c>
      <c r="F28" s="71"/>
      <c r="G28" s="115"/>
      <c r="H28" s="57"/>
      <c r="I28" s="57"/>
      <c r="J28" s="57"/>
      <c r="K28" s="57"/>
      <c r="L28" s="57"/>
      <c r="M28" s="57"/>
      <c r="N28" s="57"/>
      <c r="O28" s="121"/>
      <c r="P28" s="121"/>
      <c r="Q28" s="114" t="s">
        <v>19</v>
      </c>
      <c r="R28" s="114" t="s">
        <v>19</v>
      </c>
      <c r="S28" s="114"/>
      <c r="T28" s="114"/>
      <c r="U28" s="57"/>
      <c r="V28" s="168"/>
      <c r="W28" s="85"/>
    </row>
    <row r="29" spans="1:23" s="1" customFormat="1" ht="16.5" customHeight="1" thickBot="1" x14ac:dyDescent="0.3">
      <c r="A29" s="104">
        <v>38746</v>
      </c>
      <c r="B29" s="156">
        <f t="shared" si="1"/>
        <v>7</v>
      </c>
      <c r="C29" s="156" t="str">
        <f t="shared" si="0"/>
        <v>So</v>
      </c>
      <c r="D29" s="57" t="s">
        <v>19</v>
      </c>
      <c r="E29" s="57"/>
      <c r="F29" s="120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21"/>
      <c r="P29" s="121"/>
      <c r="Q29" s="168"/>
      <c r="R29" s="168"/>
      <c r="S29" s="114"/>
      <c r="T29" s="57"/>
      <c r="U29" s="168"/>
      <c r="V29" s="114" t="s">
        <v>19</v>
      </c>
      <c r="W29" s="8"/>
    </row>
    <row r="30" spans="1:23" s="1" customFormat="1" ht="16.5" customHeight="1" thickBot="1" x14ac:dyDescent="0.3">
      <c r="A30" s="103">
        <v>38752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4"/>
      <c r="G30" s="57"/>
      <c r="H30" s="57"/>
      <c r="I30" s="57"/>
      <c r="J30" s="57"/>
      <c r="K30" s="57"/>
      <c r="L30" s="57"/>
      <c r="M30" s="121"/>
      <c r="N30" s="57"/>
      <c r="O30" s="121"/>
      <c r="P30" s="121"/>
      <c r="Q30" s="57"/>
      <c r="R30" s="57"/>
      <c r="S30" s="121"/>
      <c r="T30" s="57"/>
      <c r="U30" s="114" t="s">
        <v>19</v>
      </c>
      <c r="V30" s="57"/>
      <c r="W30" s="8"/>
    </row>
    <row r="31" spans="1:23" s="1" customFormat="1" ht="16.5" customHeight="1" thickBot="1" x14ac:dyDescent="0.3">
      <c r="A31" s="104">
        <v>38753</v>
      </c>
      <c r="B31" s="156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121" t="s">
        <v>19</v>
      </c>
      <c r="N31" s="57" t="s">
        <v>19</v>
      </c>
      <c r="O31" s="121"/>
      <c r="P31" s="121"/>
      <c r="Q31" s="57"/>
      <c r="R31" s="57"/>
      <c r="S31" s="121"/>
      <c r="T31" s="57"/>
      <c r="U31" s="57"/>
      <c r="V31" s="57"/>
      <c r="W31" s="8"/>
    </row>
    <row r="32" spans="1:23" s="1" customFormat="1" ht="16.5" customHeight="1" thickBot="1" x14ac:dyDescent="0.3">
      <c r="A32" s="103">
        <v>38759</v>
      </c>
      <c r="B32" s="156">
        <f t="shared" si="1"/>
        <v>6</v>
      </c>
      <c r="C32" s="156" t="str">
        <f t="shared" si="0"/>
        <v>Sa</v>
      </c>
      <c r="D32" s="57" t="s">
        <v>19</v>
      </c>
      <c r="E32" s="47"/>
      <c r="F32" s="47"/>
      <c r="G32" s="47"/>
      <c r="H32" s="47"/>
      <c r="I32" s="48" t="s">
        <v>163</v>
      </c>
      <c r="J32" s="51"/>
      <c r="K32" s="47"/>
      <c r="L32" s="50"/>
      <c r="M32" s="47"/>
      <c r="N32" s="44"/>
      <c r="O32" s="121"/>
      <c r="P32" s="121"/>
      <c r="Q32" s="57"/>
      <c r="R32" s="57"/>
      <c r="S32" s="121"/>
      <c r="T32" s="57"/>
      <c r="U32" s="57" t="s">
        <v>19</v>
      </c>
      <c r="V32" s="57"/>
      <c r="W32" s="8" t="s">
        <v>276</v>
      </c>
    </row>
    <row r="33" spans="1:23" s="1" customFormat="1" ht="16.5" customHeight="1" thickBot="1" x14ac:dyDescent="0.3">
      <c r="A33" s="104">
        <v>38760</v>
      </c>
      <c r="B33" s="156">
        <f t="shared" si="1"/>
        <v>7</v>
      </c>
      <c r="C33" s="156" t="str">
        <f t="shared" si="0"/>
        <v>So</v>
      </c>
      <c r="D33" s="57" t="s">
        <v>19</v>
      </c>
      <c r="E33" s="57"/>
      <c r="F33" s="54"/>
      <c r="G33" s="57"/>
      <c r="H33" s="57"/>
      <c r="I33" s="47" t="s">
        <v>163</v>
      </c>
      <c r="J33" s="47"/>
      <c r="K33" s="57"/>
      <c r="L33" s="57"/>
      <c r="M33" s="48"/>
      <c r="N33" s="57"/>
      <c r="O33" s="121"/>
      <c r="P33" s="121"/>
      <c r="Q33" s="57"/>
      <c r="R33" s="57"/>
      <c r="S33" s="121"/>
      <c r="T33" s="57"/>
      <c r="U33" s="57"/>
      <c r="V33" s="57" t="s">
        <v>19</v>
      </c>
      <c r="W33" s="8"/>
    </row>
    <row r="34" spans="1:23" s="1" customFormat="1" ht="16.5" customHeight="1" thickBot="1" x14ac:dyDescent="0.3">
      <c r="A34" s="103">
        <f>A32+7</f>
        <v>38766</v>
      </c>
      <c r="B34" s="156">
        <f t="shared" si="1"/>
        <v>6</v>
      </c>
      <c r="C34" s="156" t="str">
        <f t="shared" si="0"/>
        <v>Sa</v>
      </c>
      <c r="D34" s="57" t="s">
        <v>19</v>
      </c>
      <c r="E34" s="48" t="s">
        <v>163</v>
      </c>
      <c r="F34" s="47"/>
      <c r="G34" s="47"/>
      <c r="H34" s="47"/>
      <c r="I34" s="48"/>
      <c r="J34" s="48" t="s">
        <v>163</v>
      </c>
      <c r="K34" s="47"/>
      <c r="L34" s="47"/>
      <c r="M34" s="48"/>
      <c r="N34" s="47"/>
      <c r="O34" s="121"/>
      <c r="P34" s="121"/>
      <c r="Q34" s="57"/>
      <c r="R34" s="57"/>
      <c r="S34" s="121"/>
      <c r="T34" s="57"/>
      <c r="U34" s="57"/>
      <c r="V34" s="57"/>
      <c r="W34" s="8" t="s">
        <v>254</v>
      </c>
    </row>
    <row r="35" spans="1:23" s="1" customFormat="1" ht="16.5" customHeight="1" thickBot="1" x14ac:dyDescent="0.3">
      <c r="A35" s="103">
        <f>A33+7</f>
        <v>38767</v>
      </c>
      <c r="B35" s="156">
        <f t="shared" si="1"/>
        <v>7</v>
      </c>
      <c r="C35" s="156" t="str">
        <f t="shared" si="0"/>
        <v>So</v>
      </c>
      <c r="D35" s="57" t="s">
        <v>19</v>
      </c>
      <c r="E35" s="47" t="s">
        <v>163</v>
      </c>
      <c r="F35" s="47"/>
      <c r="G35" s="47"/>
      <c r="H35" s="47" t="s">
        <v>163</v>
      </c>
      <c r="I35" s="47"/>
      <c r="J35" s="47" t="s">
        <v>163</v>
      </c>
      <c r="K35" s="47"/>
      <c r="L35" s="47"/>
      <c r="M35" s="49"/>
      <c r="N35" s="47" t="s">
        <v>163</v>
      </c>
      <c r="O35" s="121"/>
      <c r="P35" s="121"/>
      <c r="Q35" s="57"/>
      <c r="R35" s="57"/>
      <c r="S35" s="121"/>
      <c r="T35" s="57"/>
      <c r="U35" s="57"/>
      <c r="V35" s="57"/>
      <c r="W35" s="8"/>
    </row>
    <row r="36" spans="1:23" s="1" customFormat="1" ht="16.5" customHeight="1" thickBot="1" x14ac:dyDescent="0.3">
      <c r="A36" s="103">
        <f>A34+7</f>
        <v>38773</v>
      </c>
      <c r="B36" s="156">
        <f t="shared" si="1"/>
        <v>6</v>
      </c>
      <c r="C36" s="156" t="str">
        <f t="shared" si="0"/>
        <v>Sa</v>
      </c>
      <c r="D36" s="57"/>
      <c r="E36" s="113"/>
      <c r="F36" s="47"/>
      <c r="G36" s="47"/>
      <c r="H36" s="47"/>
      <c r="I36" s="47"/>
      <c r="J36" s="113"/>
      <c r="K36" s="47"/>
      <c r="L36" s="50"/>
      <c r="M36" s="49"/>
      <c r="N36" s="44"/>
      <c r="O36" s="489" t="s">
        <v>140</v>
      </c>
      <c r="P36" s="518"/>
      <c r="Q36" s="195"/>
      <c r="R36" s="195"/>
      <c r="S36" s="489" t="s">
        <v>140</v>
      </c>
      <c r="T36" s="518"/>
      <c r="U36" s="161"/>
      <c r="V36" s="161"/>
      <c r="W36" s="8" t="s">
        <v>208</v>
      </c>
    </row>
    <row r="37" spans="1:23" s="1" customFormat="1" ht="16.5" customHeight="1" thickBot="1" x14ac:dyDescent="0.3">
      <c r="A37" s="103">
        <f>A35+7</f>
        <v>38774</v>
      </c>
      <c r="B37" s="156">
        <f t="shared" si="1"/>
        <v>7</v>
      </c>
      <c r="C37" s="156" t="str">
        <f t="shared" si="0"/>
        <v>So</v>
      </c>
      <c r="D37" s="57"/>
      <c r="E37" s="57"/>
      <c r="F37" s="47"/>
      <c r="G37" s="47"/>
      <c r="H37" s="47"/>
      <c r="I37" s="57"/>
      <c r="J37" s="57"/>
      <c r="K37" s="47"/>
      <c r="L37" s="50"/>
      <c r="M37" s="47"/>
      <c r="N37" s="44"/>
      <c r="O37" s="519"/>
      <c r="P37" s="520"/>
      <c r="Q37" s="195"/>
      <c r="R37" s="195"/>
      <c r="S37" s="519"/>
      <c r="T37" s="520"/>
      <c r="U37" s="161"/>
      <c r="V37" s="161"/>
      <c r="W37" s="8"/>
    </row>
    <row r="38" spans="1:23" s="1" customFormat="1" ht="16.5" customHeight="1" thickBot="1" x14ac:dyDescent="0.3">
      <c r="A38" s="103">
        <f t="shared" ref="A38:A51" si="2">A36+7</f>
        <v>38780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 t="s">
        <v>22</v>
      </c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/>
    </row>
    <row r="39" spans="1:23" s="1" customFormat="1" ht="16.5" customHeight="1" thickBot="1" x14ac:dyDescent="0.3">
      <c r="A39" s="103">
        <f t="shared" si="2"/>
        <v>38781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 t="s">
        <v>22</v>
      </c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38787</v>
      </c>
      <c r="B40" s="156">
        <f t="shared" si="1"/>
        <v>6</v>
      </c>
      <c r="C40" s="156" t="str">
        <f t="shared" si="0"/>
        <v>Sa</v>
      </c>
      <c r="D40" s="57" t="s">
        <v>22</v>
      </c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21"/>
      <c r="P40" s="121"/>
      <c r="Q40" s="427" t="s">
        <v>140</v>
      </c>
      <c r="R40" s="497"/>
      <c r="S40" s="121"/>
      <c r="T40" s="57"/>
      <c r="U40" s="57"/>
      <c r="V40" s="57"/>
      <c r="W40" s="8"/>
    </row>
    <row r="41" spans="1:23" s="1" customFormat="1" ht="16.5" customHeight="1" thickBot="1" x14ac:dyDescent="0.3">
      <c r="A41" s="103">
        <f t="shared" si="2"/>
        <v>38788</v>
      </c>
      <c r="B41" s="156">
        <f t="shared" si="1"/>
        <v>7</v>
      </c>
      <c r="C41" s="156" t="str">
        <f t="shared" si="0"/>
        <v>So</v>
      </c>
      <c r="D41" s="57" t="s">
        <v>22</v>
      </c>
      <c r="E41" s="47"/>
      <c r="F41" s="47"/>
      <c r="G41" s="47"/>
      <c r="H41" s="47"/>
      <c r="I41" s="47"/>
      <c r="J41" s="51"/>
      <c r="K41" s="47"/>
      <c r="L41" s="47"/>
      <c r="M41" s="48"/>
      <c r="N41" s="50"/>
      <c r="O41" s="121"/>
      <c r="P41" s="121"/>
      <c r="Q41" s="498"/>
      <c r="R41" s="499"/>
      <c r="S41" s="121"/>
      <c r="T41" s="57"/>
      <c r="U41" s="57"/>
      <c r="V41" s="57"/>
      <c r="W41" s="8"/>
    </row>
    <row r="42" spans="1:23" s="1" customFormat="1" ht="16.5" customHeight="1" thickBot="1" x14ac:dyDescent="0.3">
      <c r="A42" s="103">
        <f t="shared" si="2"/>
        <v>38794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/>
      <c r="J42" s="51"/>
      <c r="K42" s="49"/>
      <c r="L42" s="49"/>
      <c r="M42" s="47"/>
      <c r="N42" s="58"/>
      <c r="O42" s="121"/>
      <c r="P42" s="121"/>
      <c r="Q42" s="57"/>
      <c r="R42" s="57"/>
      <c r="S42" s="427" t="s">
        <v>22</v>
      </c>
      <c r="T42" s="497"/>
      <c r="U42" s="57"/>
      <c r="V42" s="57"/>
      <c r="W42" s="8" t="s">
        <v>277</v>
      </c>
    </row>
    <row r="43" spans="1:23" s="1" customFormat="1" ht="16.5" customHeight="1" thickBot="1" x14ac:dyDescent="0.3">
      <c r="A43" s="103">
        <f t="shared" si="2"/>
        <v>38795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21"/>
      <c r="P43" s="121"/>
      <c r="Q43" s="57"/>
      <c r="R43" s="57"/>
      <c r="S43" s="498"/>
      <c r="T43" s="499"/>
      <c r="U43" s="57"/>
      <c r="V43" s="57"/>
      <c r="W43" s="8" t="s">
        <v>240</v>
      </c>
    </row>
    <row r="44" spans="1:23" s="1" customFormat="1" ht="16.5" customHeight="1" thickBot="1" x14ac:dyDescent="0.3">
      <c r="A44" s="103">
        <f t="shared" si="2"/>
        <v>38801</v>
      </c>
      <c r="B44" s="156">
        <f t="shared" si="1"/>
        <v>6</v>
      </c>
      <c r="C44" s="156" t="str">
        <f t="shared" si="0"/>
        <v>Sa</v>
      </c>
      <c r="D44" s="5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427" t="s">
        <v>22</v>
      </c>
      <c r="P44" s="497"/>
      <c r="Q44" s="57"/>
      <c r="R44" s="57"/>
      <c r="S44" s="121"/>
      <c r="T44" s="57"/>
      <c r="U44" s="57"/>
      <c r="V44" s="57"/>
      <c r="W44" s="8" t="s">
        <v>278</v>
      </c>
    </row>
    <row r="45" spans="1:23" s="1" customFormat="1" ht="16.5" customHeight="1" thickBot="1" x14ac:dyDescent="0.3">
      <c r="A45" s="103">
        <f t="shared" si="2"/>
        <v>38802</v>
      </c>
      <c r="B45" s="156">
        <f t="shared" si="1"/>
        <v>7</v>
      </c>
      <c r="C45" s="156" t="str">
        <f t="shared" si="0"/>
        <v>So</v>
      </c>
      <c r="D45" s="57"/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498"/>
      <c r="P45" s="499"/>
      <c r="Q45" s="57"/>
      <c r="R45" s="57"/>
      <c r="S45" s="121"/>
      <c r="T45" s="57"/>
      <c r="U45" s="57"/>
      <c r="V45" s="57"/>
      <c r="W45" s="8" t="s">
        <v>241</v>
      </c>
    </row>
    <row r="46" spans="1:23" s="1" customFormat="1" ht="16.5" customHeight="1" thickBot="1" x14ac:dyDescent="0.3">
      <c r="A46" s="103">
        <f t="shared" si="2"/>
        <v>38808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427" t="s">
        <v>22</v>
      </c>
      <c r="R46" s="497"/>
      <c r="S46" s="71"/>
      <c r="T46" s="68"/>
      <c r="U46" s="49"/>
      <c r="V46" s="60"/>
      <c r="W46" s="11" t="s">
        <v>279</v>
      </c>
    </row>
    <row r="47" spans="1:23" s="1" customFormat="1" ht="16.5" customHeight="1" thickBot="1" x14ac:dyDescent="0.3">
      <c r="A47" s="103">
        <f t="shared" si="2"/>
        <v>38809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498"/>
      <c r="R47" s="499"/>
      <c r="S47" s="71"/>
      <c r="T47" s="47"/>
      <c r="U47" s="47"/>
      <c r="V47" s="60"/>
      <c r="W47" s="8" t="s">
        <v>280</v>
      </c>
    </row>
    <row r="48" spans="1:23" s="1" customFormat="1" ht="16.5" customHeight="1" thickBot="1" x14ac:dyDescent="0.3">
      <c r="A48" s="103">
        <f t="shared" si="2"/>
        <v>38815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7"/>
      <c r="P48" s="47"/>
      <c r="Q48" s="64"/>
      <c r="R48" s="57"/>
      <c r="S48" s="47"/>
      <c r="T48" s="47"/>
      <c r="U48" s="47"/>
      <c r="V48" s="50"/>
      <c r="W48" s="11" t="s">
        <v>281</v>
      </c>
    </row>
    <row r="49" spans="1:23" s="1" customFormat="1" ht="16.5" customHeight="1" thickBot="1" x14ac:dyDescent="0.3">
      <c r="A49" s="103">
        <f t="shared" si="2"/>
        <v>38816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47"/>
      <c r="P49" s="47"/>
      <c r="Q49" s="47"/>
      <c r="R49" s="47"/>
      <c r="S49" s="47"/>
      <c r="T49" s="47"/>
      <c r="U49" s="47"/>
      <c r="V49" s="49"/>
      <c r="W49" s="11"/>
    </row>
    <row r="50" spans="1:23" s="1" customFormat="1" ht="16.5" customHeight="1" thickBot="1" x14ac:dyDescent="0.3">
      <c r="A50" s="103">
        <f t="shared" si="2"/>
        <v>38822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7"/>
      <c r="R50" s="47"/>
      <c r="S50" s="47"/>
      <c r="T50" s="47"/>
      <c r="U50" s="47"/>
      <c r="V50" s="60"/>
      <c r="W50" s="10" t="s">
        <v>239</v>
      </c>
    </row>
    <row r="51" spans="1:23" s="1" customFormat="1" ht="16.5" customHeight="1" thickBot="1" x14ac:dyDescent="0.3">
      <c r="A51" s="103">
        <f t="shared" si="2"/>
        <v>38823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47"/>
      <c r="R51" s="47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/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/>
    </row>
    <row r="53" spans="1:23" s="1" customFormat="1" ht="16.5" customHeight="1" thickBot="1" x14ac:dyDescent="0.25">
      <c r="A53" s="103"/>
      <c r="B53" s="156">
        <f t="shared" si="1"/>
        <v>6</v>
      </c>
      <c r="C53" s="156" t="str">
        <f t="shared" si="0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4:P45"/>
    <mergeCell ref="Q46:R47"/>
    <mergeCell ref="O36:P37"/>
    <mergeCell ref="S36:T37"/>
    <mergeCell ref="Q40:R41"/>
    <mergeCell ref="S42:T43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pane xSplit="3" ySplit="5" topLeftCell="D1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C28" sqref="C2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U1" s="28" t="s">
        <v>209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38477</v>
      </c>
      <c r="B6" s="156">
        <f>WEEKDAY(WEEKDAY(A6,2))</f>
        <v>4</v>
      </c>
      <c r="C6" s="156" t="s">
        <v>210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68" t="s">
        <v>19</v>
      </c>
      <c r="R6" s="168" t="s">
        <v>19</v>
      </c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38479</v>
      </c>
      <c r="B7" s="156">
        <f t="shared" ref="B7:B53" si="0">WEEKDAY(WEEKDAY(A7,2))</f>
        <v>6</v>
      </c>
      <c r="C7" s="156" t="s">
        <v>205</v>
      </c>
      <c r="D7" s="57" t="s">
        <v>19</v>
      </c>
      <c r="E7" s="57" t="s">
        <v>19</v>
      </c>
      <c r="F7" s="57"/>
      <c r="G7" s="57"/>
      <c r="H7" s="57"/>
      <c r="I7" s="57" t="s">
        <v>19</v>
      </c>
      <c r="J7" s="57" t="s">
        <v>19</v>
      </c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 t="s">
        <v>19</v>
      </c>
      <c r="V7" s="57"/>
      <c r="W7" s="8"/>
    </row>
    <row r="8" spans="1:23" s="1" customFormat="1" ht="16.5" customHeight="1" thickBot="1" x14ac:dyDescent="0.3">
      <c r="A8" s="103">
        <v>38480</v>
      </c>
      <c r="B8" s="156">
        <f t="shared" si="0"/>
        <v>7</v>
      </c>
      <c r="C8" s="156" t="s">
        <v>204</v>
      </c>
      <c r="D8" s="57"/>
      <c r="E8" s="57"/>
      <c r="F8" s="57" t="s">
        <v>19</v>
      </c>
      <c r="G8" s="57" t="s">
        <v>19</v>
      </c>
      <c r="H8" s="57" t="s">
        <v>19</v>
      </c>
      <c r="I8" s="57"/>
      <c r="J8" s="57"/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168" t="s">
        <v>19</v>
      </c>
      <c r="W8" s="8"/>
    </row>
    <row r="9" spans="1:23" s="1" customFormat="1" ht="16.5" customHeight="1" thickBot="1" x14ac:dyDescent="0.3">
      <c r="A9" s="104">
        <f>A7+7</f>
        <v>38486</v>
      </c>
      <c r="B9" s="156">
        <f t="shared" si="0"/>
        <v>6</v>
      </c>
      <c r="C9" s="156" t="str">
        <f t="shared" ref="C9:C53" si="1">IF(B9=1,"Mo",IF(B9=2,"Di",IF(B9=3,"Mi",IF(B9=4,"Do",IF(B9=5,"Fr",IF(B9=6,"Sa",IF(B9=7,"So","")))))))</f>
        <v>Sa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31"/>
      <c r="P9" s="131"/>
      <c r="Q9" s="131"/>
      <c r="R9" s="131"/>
      <c r="S9" s="131"/>
      <c r="T9" s="131"/>
      <c r="U9" s="131"/>
      <c r="V9" s="131"/>
      <c r="W9" s="10" t="s">
        <v>211</v>
      </c>
    </row>
    <row r="10" spans="1:23" s="1" customFormat="1" ht="16.5" customHeight="1" thickBot="1" x14ac:dyDescent="0.3">
      <c r="A10" s="103">
        <f t="shared" ref="A10:A53" si="2">A8+7</f>
        <v>38487</v>
      </c>
      <c r="B10" s="156">
        <f t="shared" si="0"/>
        <v>7</v>
      </c>
      <c r="C10" s="156" t="str">
        <f t="shared" si="1"/>
        <v>So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26"/>
    </row>
    <row r="11" spans="1:23" s="1" customFormat="1" ht="16.5" customHeight="1" thickBot="1" x14ac:dyDescent="0.3">
      <c r="A11" s="104">
        <f t="shared" si="2"/>
        <v>38493</v>
      </c>
      <c r="B11" s="156">
        <f t="shared" si="0"/>
        <v>6</v>
      </c>
      <c r="C11" s="156" t="str">
        <f t="shared" si="1"/>
        <v>Sa</v>
      </c>
      <c r="D11" s="57" t="s">
        <v>23</v>
      </c>
      <c r="E11" s="57" t="s">
        <v>23</v>
      </c>
      <c r="F11" s="57"/>
      <c r="G11" s="57"/>
      <c r="H11" s="57"/>
      <c r="I11" s="57"/>
      <c r="J11" s="57"/>
      <c r="K11" s="159"/>
      <c r="L11" s="57"/>
      <c r="M11" s="57"/>
      <c r="N11" s="57"/>
      <c r="O11" s="127"/>
      <c r="P11" s="127"/>
      <c r="Q11" s="127"/>
      <c r="R11" s="127"/>
      <c r="S11" s="127"/>
      <c r="T11" s="127"/>
      <c r="U11" s="127"/>
      <c r="V11" s="127"/>
      <c r="W11" s="26" t="s">
        <v>212</v>
      </c>
    </row>
    <row r="12" spans="1:23" s="1" customFormat="1" ht="16.5" customHeight="1" thickBot="1" x14ac:dyDescent="0.3">
      <c r="A12" s="103">
        <v>38494</v>
      </c>
      <c r="B12" s="156">
        <f t="shared" si="0"/>
        <v>7</v>
      </c>
      <c r="C12" s="156" t="str">
        <f t="shared" si="1"/>
        <v>So</v>
      </c>
      <c r="D12" s="57"/>
      <c r="E12" s="57"/>
      <c r="F12" s="57"/>
      <c r="G12" s="57"/>
      <c r="H12" s="57"/>
      <c r="I12" s="57" t="s">
        <v>23</v>
      </c>
      <c r="J12" s="57" t="s">
        <v>23</v>
      </c>
      <c r="K12" s="57"/>
      <c r="L12" s="57"/>
      <c r="M12" s="57"/>
      <c r="N12" s="121"/>
      <c r="O12" s="127"/>
      <c r="P12" s="127"/>
      <c r="Q12" s="127"/>
      <c r="R12" s="127"/>
      <c r="S12" s="127"/>
      <c r="T12" s="127"/>
      <c r="U12" s="127"/>
      <c r="V12" s="127"/>
      <c r="W12" s="26"/>
    </row>
    <row r="13" spans="1:23" s="1" customFormat="1" ht="16.5" customHeight="1" thickBot="1" x14ac:dyDescent="0.3">
      <c r="A13" s="103">
        <v>38500</v>
      </c>
      <c r="B13" s="156">
        <f t="shared" si="0"/>
        <v>6</v>
      </c>
      <c r="C13" s="156" t="str">
        <f t="shared" si="1"/>
        <v>Sa</v>
      </c>
      <c r="D13" s="57" t="s">
        <v>23</v>
      </c>
      <c r="E13" s="57" t="s">
        <v>23</v>
      </c>
      <c r="F13" s="57"/>
      <c r="G13" s="57"/>
      <c r="H13" s="57"/>
      <c r="I13" s="57" t="s">
        <v>23</v>
      </c>
      <c r="J13" s="57" t="s">
        <v>23</v>
      </c>
      <c r="K13" s="57"/>
      <c r="L13" s="57"/>
      <c r="M13" s="57"/>
      <c r="N13" s="57"/>
      <c r="O13" s="127"/>
      <c r="P13" s="127"/>
      <c r="Q13" s="127"/>
      <c r="R13" s="127"/>
      <c r="S13" s="127"/>
      <c r="T13" s="127"/>
      <c r="U13" s="127"/>
      <c r="V13" s="127"/>
      <c r="W13" s="26"/>
    </row>
    <row r="14" spans="1:23" s="1" customFormat="1" ht="16.5" customHeight="1" thickBot="1" x14ac:dyDescent="0.3">
      <c r="A14" s="104">
        <v>38501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27"/>
      <c r="P14" s="127"/>
      <c r="Q14" s="127"/>
      <c r="R14" s="127"/>
      <c r="S14" s="127"/>
      <c r="T14" s="127"/>
      <c r="U14" s="127"/>
      <c r="V14" s="127"/>
      <c r="W14" s="26"/>
    </row>
    <row r="15" spans="1:23" s="1" customFormat="1" ht="16.5" customHeight="1" thickBot="1" x14ac:dyDescent="0.3">
      <c r="A15" s="103">
        <f t="shared" si="2"/>
        <v>38507</v>
      </c>
      <c r="B15" s="156">
        <f t="shared" si="0"/>
        <v>6</v>
      </c>
      <c r="C15" s="156" t="str">
        <f t="shared" si="1"/>
        <v>Sa</v>
      </c>
      <c r="D15" s="57" t="s">
        <v>19</v>
      </c>
      <c r="E15" s="57" t="s">
        <v>19</v>
      </c>
      <c r="F15" s="57" t="s">
        <v>23</v>
      </c>
      <c r="G15" s="57"/>
      <c r="H15" s="57"/>
      <c r="I15" s="57"/>
      <c r="J15" s="57"/>
      <c r="K15" s="57"/>
      <c r="L15" s="57"/>
      <c r="M15" s="57"/>
      <c r="N15" s="57"/>
      <c r="O15" s="168"/>
      <c r="P15" s="168"/>
      <c r="Q15" s="168" t="s">
        <v>19</v>
      </c>
      <c r="R15" s="168" t="s">
        <v>19</v>
      </c>
      <c r="S15" s="168"/>
      <c r="T15" s="168"/>
      <c r="U15" s="168" t="s">
        <v>19</v>
      </c>
      <c r="V15" s="168"/>
      <c r="W15" s="26"/>
    </row>
    <row r="16" spans="1:23" s="1" customFormat="1" ht="16.5" customHeight="1" thickBot="1" x14ac:dyDescent="0.3">
      <c r="A16" s="104">
        <f t="shared" si="2"/>
        <v>38508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168"/>
      <c r="P16" s="168"/>
      <c r="Q16" s="168"/>
      <c r="R16" s="168"/>
      <c r="S16" s="168" t="s">
        <v>19</v>
      </c>
      <c r="T16" s="168" t="s">
        <v>19</v>
      </c>
      <c r="U16" s="168"/>
      <c r="V16" s="168" t="s">
        <v>19</v>
      </c>
      <c r="W16" s="5"/>
    </row>
    <row r="17" spans="1:25" s="1" customFormat="1" ht="16.5" customHeight="1" thickBot="1" x14ac:dyDescent="0.3">
      <c r="A17" s="103">
        <f t="shared" si="2"/>
        <v>38514</v>
      </c>
      <c r="B17" s="156">
        <f t="shared" si="0"/>
        <v>6</v>
      </c>
      <c r="C17" s="156" t="str">
        <f t="shared" si="1"/>
        <v>Sa</v>
      </c>
      <c r="D17" s="57" t="s">
        <v>19</v>
      </c>
      <c r="E17" s="57" t="s">
        <v>19</v>
      </c>
      <c r="F17" s="57"/>
      <c r="G17" s="57"/>
      <c r="H17" s="57"/>
      <c r="I17" s="57" t="s">
        <v>19</v>
      </c>
      <c r="J17" s="57" t="s">
        <v>19</v>
      </c>
      <c r="K17" s="57"/>
      <c r="L17" s="57"/>
      <c r="M17" s="57"/>
      <c r="N17" s="57"/>
      <c r="O17" s="57" t="s">
        <v>19</v>
      </c>
      <c r="P17" s="57" t="s">
        <v>19</v>
      </c>
      <c r="Q17" s="57"/>
      <c r="R17" s="57"/>
      <c r="S17" s="57"/>
      <c r="T17" s="57"/>
      <c r="U17" s="57" t="s">
        <v>17</v>
      </c>
      <c r="V17" s="57"/>
      <c r="W17" s="26"/>
    </row>
    <row r="18" spans="1:25" s="1" customFormat="1" ht="16.5" customHeight="1" thickBot="1" x14ac:dyDescent="0.3">
      <c r="A18" s="104">
        <f t="shared" si="2"/>
        <v>38515</v>
      </c>
      <c r="B18" s="156">
        <f t="shared" si="0"/>
        <v>7</v>
      </c>
      <c r="C18" s="156" t="str">
        <f t="shared" si="1"/>
        <v>So</v>
      </c>
      <c r="D18" s="57"/>
      <c r="E18" s="57"/>
      <c r="F18" s="57" t="s">
        <v>19</v>
      </c>
      <c r="G18" s="57" t="s">
        <v>19</v>
      </c>
      <c r="H18" s="57" t="s">
        <v>19</v>
      </c>
      <c r="I18" s="57"/>
      <c r="J18" s="57"/>
      <c r="K18" s="57" t="s">
        <v>19</v>
      </c>
      <c r="L18" s="57" t="s">
        <v>19</v>
      </c>
      <c r="M18" s="57" t="s">
        <v>19</v>
      </c>
      <c r="N18" s="57" t="s">
        <v>19</v>
      </c>
      <c r="O18" s="57"/>
      <c r="P18" s="57"/>
      <c r="Q18" s="57"/>
      <c r="R18" s="57"/>
      <c r="S18" s="57" t="s">
        <v>19</v>
      </c>
      <c r="T18" s="57" t="s">
        <v>19</v>
      </c>
      <c r="U18" s="57"/>
      <c r="V18" s="57" t="s">
        <v>17</v>
      </c>
      <c r="W18" s="26"/>
    </row>
    <row r="19" spans="1:25" s="1" customFormat="1" ht="16.5" customHeight="1" thickBot="1" x14ac:dyDescent="0.3">
      <c r="A19" s="104">
        <v>38521</v>
      </c>
      <c r="B19" s="156">
        <f t="shared" si="0"/>
        <v>6</v>
      </c>
      <c r="C19" s="156" t="str">
        <f t="shared" si="1"/>
        <v>Sa</v>
      </c>
      <c r="D19" s="57" t="s">
        <v>23</v>
      </c>
      <c r="E19" s="57" t="s">
        <v>23</v>
      </c>
      <c r="F19" s="57"/>
      <c r="G19" s="57"/>
      <c r="H19" s="57"/>
      <c r="I19" s="57"/>
      <c r="J19" s="57"/>
      <c r="K19" s="57"/>
      <c r="L19" s="57"/>
      <c r="M19" s="57"/>
      <c r="N19" s="121"/>
      <c r="O19" s="57" t="s">
        <v>19</v>
      </c>
      <c r="P19" s="57" t="s">
        <v>19</v>
      </c>
      <c r="Q19" s="168" t="s">
        <v>17</v>
      </c>
      <c r="R19" s="168" t="s">
        <v>17</v>
      </c>
      <c r="S19" s="168"/>
      <c r="T19" s="168"/>
      <c r="U19" s="168" t="s">
        <v>19</v>
      </c>
      <c r="V19" s="168"/>
      <c r="W19" s="26"/>
    </row>
    <row r="20" spans="1:25" s="1" customFormat="1" ht="16.5" customHeight="1" thickBot="1" x14ac:dyDescent="0.3">
      <c r="A20" s="103">
        <v>38522</v>
      </c>
      <c r="B20" s="156">
        <f t="shared" si="0"/>
        <v>7</v>
      </c>
      <c r="C20" s="156" t="str">
        <f t="shared" si="1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 t="s">
        <v>23</v>
      </c>
      <c r="J20" s="57" t="s">
        <v>23</v>
      </c>
      <c r="K20" s="57" t="s">
        <v>19</v>
      </c>
      <c r="L20" s="57" t="s">
        <v>19</v>
      </c>
      <c r="M20" s="57" t="s">
        <v>19</v>
      </c>
      <c r="N20" s="57" t="s">
        <v>19</v>
      </c>
      <c r="O20" s="57"/>
      <c r="P20" s="57"/>
      <c r="Q20" s="168"/>
      <c r="R20" s="168"/>
      <c r="S20" s="168" t="s">
        <v>19</v>
      </c>
      <c r="T20" s="168" t="s">
        <v>19</v>
      </c>
      <c r="U20" s="168"/>
      <c r="V20" s="168" t="s">
        <v>19</v>
      </c>
      <c r="W20" s="24"/>
    </row>
    <row r="21" spans="1:25" s="1" customFormat="1" ht="16.5" customHeight="1" thickBot="1" x14ac:dyDescent="0.3">
      <c r="A21" s="104">
        <v>38528</v>
      </c>
      <c r="B21" s="156">
        <f t="shared" si="0"/>
        <v>6</v>
      </c>
      <c r="C21" s="156" t="str">
        <f t="shared" si="1"/>
        <v>Sa</v>
      </c>
      <c r="D21" s="57" t="s">
        <v>19</v>
      </c>
      <c r="E21" s="57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57" t="s">
        <v>19</v>
      </c>
      <c r="P21" s="57" t="s">
        <v>19</v>
      </c>
      <c r="Q21" s="57"/>
      <c r="R21" s="57"/>
      <c r="S21" s="57"/>
      <c r="T21" s="57"/>
      <c r="U21" s="57" t="s">
        <v>19</v>
      </c>
      <c r="V21" s="57"/>
      <c r="W21" s="10" t="s">
        <v>213</v>
      </c>
    </row>
    <row r="22" spans="1:25" s="1" customFormat="1" ht="16.5" customHeight="1" thickBot="1" x14ac:dyDescent="0.3">
      <c r="A22" s="103">
        <f t="shared" si="2"/>
        <v>38529</v>
      </c>
      <c r="B22" s="156">
        <f t="shared" si="0"/>
        <v>7</v>
      </c>
      <c r="C22" s="156" t="str">
        <f t="shared" si="1"/>
        <v>So</v>
      </c>
      <c r="E22" s="115"/>
      <c r="F22" s="57" t="s">
        <v>19</v>
      </c>
      <c r="G22" s="57" t="s">
        <v>19</v>
      </c>
      <c r="H22" s="57" t="s">
        <v>19</v>
      </c>
      <c r="I22" s="57" t="s">
        <v>19</v>
      </c>
      <c r="J22" s="57" t="s">
        <v>19</v>
      </c>
      <c r="K22" s="57" t="s">
        <v>19</v>
      </c>
      <c r="L22" s="57" t="s">
        <v>19</v>
      </c>
      <c r="M22" s="57" t="s">
        <v>19</v>
      </c>
      <c r="N22" s="57" t="s">
        <v>19</v>
      </c>
      <c r="O22" s="57"/>
      <c r="P22" s="57"/>
      <c r="Q22" s="57"/>
      <c r="R22" s="57"/>
      <c r="S22" s="57" t="s">
        <v>19</v>
      </c>
      <c r="T22" s="57" t="s">
        <v>19</v>
      </c>
      <c r="U22" s="57"/>
      <c r="V22" s="57" t="s">
        <v>19</v>
      </c>
      <c r="W22" s="21" t="s">
        <v>83</v>
      </c>
    </row>
    <row r="23" spans="1:25" s="1" customFormat="1" ht="16.5" customHeight="1" thickBot="1" x14ac:dyDescent="0.3">
      <c r="A23" s="104">
        <f t="shared" si="2"/>
        <v>38535</v>
      </c>
      <c r="B23" s="156">
        <f t="shared" si="0"/>
        <v>6</v>
      </c>
      <c r="C23" s="156" t="str">
        <f t="shared" si="1"/>
        <v>Sa</v>
      </c>
      <c r="D23" s="115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10" t="s">
        <v>214</v>
      </c>
    </row>
    <row r="24" spans="1:25" s="1" customFormat="1" ht="16.5" customHeight="1" thickBot="1" x14ac:dyDescent="0.3">
      <c r="A24" s="103">
        <f t="shared" si="2"/>
        <v>38536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/>
      <c r="J24" s="57"/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168"/>
      <c r="R24" s="168"/>
      <c r="S24" s="168"/>
      <c r="T24" s="168"/>
      <c r="U24" s="168"/>
      <c r="V24" s="168" t="s">
        <v>19</v>
      </c>
      <c r="W24" s="11" t="s">
        <v>23</v>
      </c>
    </row>
    <row r="25" spans="1:25" s="1" customFormat="1" ht="16.5" customHeight="1" thickBot="1" x14ac:dyDescent="0.3">
      <c r="A25" s="104">
        <f t="shared" si="2"/>
        <v>38542</v>
      </c>
      <c r="B25" s="156">
        <f t="shared" si="0"/>
        <v>6</v>
      </c>
      <c r="C25" s="156" t="str">
        <f t="shared" si="1"/>
        <v>Sa</v>
      </c>
      <c r="D25" s="113" t="s">
        <v>19</v>
      </c>
      <c r="E25" s="119" t="s">
        <v>19</v>
      </c>
      <c r="F25" s="113"/>
      <c r="G25" s="113"/>
      <c r="H25" s="113"/>
      <c r="I25" s="113"/>
      <c r="J25" s="113" t="s">
        <v>19</v>
      </c>
      <c r="K25" s="113"/>
      <c r="L25" s="113"/>
      <c r="M25" s="113"/>
      <c r="N25" s="113"/>
      <c r="O25" s="173" t="s">
        <v>140</v>
      </c>
      <c r="P25" s="173" t="s">
        <v>140</v>
      </c>
      <c r="Q25" s="113"/>
      <c r="R25" s="113"/>
      <c r="S25" s="127"/>
      <c r="T25" s="127"/>
      <c r="U25" s="168" t="s">
        <v>19</v>
      </c>
      <c r="V25" s="123"/>
      <c r="W25" s="11" t="s">
        <v>243</v>
      </c>
    </row>
    <row r="26" spans="1:25" s="1" customFormat="1" ht="16.5" customHeight="1" thickBot="1" x14ac:dyDescent="0.3">
      <c r="A26" s="103">
        <f t="shared" si="2"/>
        <v>38543</v>
      </c>
      <c r="B26" s="156">
        <f t="shared" si="0"/>
        <v>7</v>
      </c>
      <c r="C26" s="156" t="str">
        <f t="shared" si="1"/>
        <v>So</v>
      </c>
      <c r="D26" s="57"/>
      <c r="E26" s="53" t="s">
        <v>19</v>
      </c>
      <c r="F26" s="57" t="s">
        <v>19</v>
      </c>
      <c r="G26" s="57" t="s">
        <v>19</v>
      </c>
      <c r="H26" s="57" t="s">
        <v>19</v>
      </c>
      <c r="I26" s="57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73" t="s">
        <v>140</v>
      </c>
      <c r="P26" s="173" t="s">
        <v>140</v>
      </c>
      <c r="Q26" s="57"/>
      <c r="R26" s="57"/>
      <c r="S26" s="177"/>
      <c r="T26" s="174"/>
      <c r="U26" s="57"/>
      <c r="V26" s="168" t="s">
        <v>19</v>
      </c>
      <c r="W26" s="25"/>
    </row>
    <row r="27" spans="1:25" s="1" customFormat="1" ht="16.5" customHeight="1" thickBot="1" x14ac:dyDescent="0.3">
      <c r="A27" s="104">
        <f t="shared" si="2"/>
        <v>38549</v>
      </c>
      <c r="B27" s="156">
        <f t="shared" si="0"/>
        <v>6</v>
      </c>
      <c r="C27" s="156" t="str">
        <f t="shared" si="1"/>
        <v>Sa</v>
      </c>
      <c r="D27" s="57"/>
      <c r="E27" s="54"/>
      <c r="F27" s="54"/>
      <c r="G27" s="57"/>
      <c r="H27" s="57"/>
      <c r="I27" s="113"/>
      <c r="J27" s="57"/>
      <c r="K27" s="57"/>
      <c r="L27" s="57"/>
      <c r="M27" s="173" t="s">
        <v>140</v>
      </c>
      <c r="N27" s="57"/>
      <c r="O27" s="57"/>
      <c r="P27" s="57"/>
      <c r="Q27" s="168" t="s">
        <v>19</v>
      </c>
      <c r="R27" s="168" t="s">
        <v>19</v>
      </c>
      <c r="S27" s="173" t="s">
        <v>140</v>
      </c>
      <c r="T27" s="173" t="s">
        <v>140</v>
      </c>
      <c r="U27" s="57"/>
      <c r="V27" s="57"/>
      <c r="W27" s="125" t="s">
        <v>245</v>
      </c>
      <c r="Y27" s="1" t="s">
        <v>23</v>
      </c>
    </row>
    <row r="28" spans="1:25" s="1" customFormat="1" ht="16.5" customHeight="1" thickBot="1" x14ac:dyDescent="0.3">
      <c r="A28" s="103">
        <f t="shared" si="2"/>
        <v>38550</v>
      </c>
      <c r="B28" s="156">
        <f t="shared" si="0"/>
        <v>7</v>
      </c>
      <c r="C28" s="156" t="str">
        <f t="shared" si="1"/>
        <v>So</v>
      </c>
      <c r="D28" s="115"/>
      <c r="E28" s="115"/>
      <c r="F28" s="71" t="s">
        <v>19</v>
      </c>
      <c r="G28" s="115" t="s">
        <v>19</v>
      </c>
      <c r="H28" s="57" t="s">
        <v>19</v>
      </c>
      <c r="I28" s="115"/>
      <c r="J28" s="57"/>
      <c r="K28" s="57" t="s">
        <v>19</v>
      </c>
      <c r="L28" s="57" t="s">
        <v>19</v>
      </c>
      <c r="M28" s="173" t="s">
        <v>140</v>
      </c>
      <c r="N28" s="57" t="s">
        <v>19</v>
      </c>
      <c r="O28" s="121"/>
      <c r="P28" s="121"/>
      <c r="Q28" s="114"/>
      <c r="R28" s="114"/>
      <c r="S28" s="173" t="s">
        <v>140</v>
      </c>
      <c r="T28" s="173" t="s">
        <v>140</v>
      </c>
      <c r="U28" s="100"/>
      <c r="V28" s="100"/>
      <c r="W28" s="25" t="s">
        <v>244</v>
      </c>
    </row>
    <row r="29" spans="1:25" s="1" customFormat="1" ht="16.5" customHeight="1" thickBot="1" x14ac:dyDescent="0.3">
      <c r="A29" s="104">
        <f t="shared" si="2"/>
        <v>38556</v>
      </c>
      <c r="B29" s="156">
        <f t="shared" si="0"/>
        <v>6</v>
      </c>
      <c r="C29" s="156" t="str">
        <f t="shared" si="1"/>
        <v>Sa</v>
      </c>
      <c r="D29" s="57"/>
      <c r="E29" s="57" t="s">
        <v>23</v>
      </c>
      <c r="F29" s="51"/>
      <c r="G29" s="47"/>
      <c r="H29" s="47"/>
      <c r="I29" s="57"/>
      <c r="J29" s="57" t="s">
        <v>23</v>
      </c>
      <c r="K29" s="47"/>
      <c r="L29" s="47"/>
      <c r="M29" s="57"/>
      <c r="N29" s="57"/>
      <c r="O29" s="121"/>
      <c r="P29" s="121"/>
      <c r="Q29" s="168" t="s">
        <v>19</v>
      </c>
      <c r="R29" s="168" t="s">
        <v>19</v>
      </c>
      <c r="S29" s="114"/>
      <c r="T29" s="114"/>
      <c r="U29" s="100"/>
      <c r="V29" s="169"/>
      <c r="W29" s="85" t="s">
        <v>215</v>
      </c>
    </row>
    <row r="30" spans="1:25" s="1" customFormat="1" ht="16.5" customHeight="1" thickBot="1" x14ac:dyDescent="0.3">
      <c r="A30" s="103">
        <f t="shared" si="2"/>
        <v>38557</v>
      </c>
      <c r="B30" s="156">
        <f t="shared" si="0"/>
        <v>7</v>
      </c>
      <c r="C30" s="156" t="str">
        <f t="shared" si="1"/>
        <v>So</v>
      </c>
      <c r="D30" s="113"/>
      <c r="E30" s="113" t="s">
        <v>23</v>
      </c>
      <c r="F30" s="54"/>
      <c r="G30" s="57"/>
      <c r="H30" s="57" t="s">
        <v>163</v>
      </c>
      <c r="I30" s="113"/>
      <c r="J30" s="113" t="s">
        <v>23</v>
      </c>
      <c r="K30" s="57"/>
      <c r="L30" s="57"/>
      <c r="M30" s="121"/>
      <c r="N30" s="57" t="s">
        <v>163</v>
      </c>
      <c r="O30" s="121"/>
      <c r="P30" s="121"/>
      <c r="Q30" s="57"/>
      <c r="R30" s="57"/>
      <c r="S30" s="121"/>
      <c r="T30" s="121"/>
      <c r="U30" s="47"/>
      <c r="V30" s="50"/>
      <c r="W30" s="3" t="s">
        <v>246</v>
      </c>
    </row>
    <row r="31" spans="1:25" s="1" customFormat="1" ht="16.5" customHeight="1" thickBot="1" x14ac:dyDescent="0.3">
      <c r="A31" s="104">
        <f t="shared" si="2"/>
        <v>38563</v>
      </c>
      <c r="B31" s="156">
        <f t="shared" si="0"/>
        <v>6</v>
      </c>
      <c r="C31" s="156" t="str">
        <f t="shared" si="1"/>
        <v>Sa</v>
      </c>
      <c r="D31" s="113" t="s">
        <v>19</v>
      </c>
      <c r="E31" s="119" t="s">
        <v>19</v>
      </c>
      <c r="F31" s="47"/>
      <c r="G31" s="47"/>
      <c r="H31" s="47"/>
      <c r="I31" s="113" t="s">
        <v>23</v>
      </c>
      <c r="J31" s="51"/>
      <c r="K31" s="47"/>
      <c r="L31" s="47"/>
      <c r="M31" s="121"/>
      <c r="N31" s="57"/>
      <c r="O31" s="135"/>
      <c r="P31" s="135"/>
      <c r="Q31" s="127"/>
      <c r="R31" s="127"/>
      <c r="S31" s="135"/>
      <c r="T31" s="135"/>
      <c r="U31" s="127"/>
      <c r="V31" s="174"/>
      <c r="W31" s="26" t="s">
        <v>232</v>
      </c>
    </row>
    <row r="32" spans="1:25" s="1" customFormat="1" ht="16.5" customHeight="1" thickBot="1" x14ac:dyDescent="0.3">
      <c r="A32" s="103">
        <f t="shared" si="2"/>
        <v>38564</v>
      </c>
      <c r="B32" s="156">
        <f t="shared" si="0"/>
        <v>7</v>
      </c>
      <c r="C32" s="156" t="str">
        <f t="shared" si="1"/>
        <v>So</v>
      </c>
      <c r="D32" s="113" t="s">
        <v>23</v>
      </c>
      <c r="E32" s="47"/>
      <c r="F32" s="47"/>
      <c r="G32" s="47"/>
      <c r="H32" s="47"/>
      <c r="I32" s="113" t="s">
        <v>23</v>
      </c>
      <c r="J32" s="120" t="s">
        <v>19</v>
      </c>
      <c r="K32" s="47"/>
      <c r="L32" s="50"/>
      <c r="M32" s="47"/>
      <c r="N32" s="44"/>
      <c r="O32" s="175"/>
      <c r="P32" s="176"/>
      <c r="Q32" s="177"/>
      <c r="R32" s="174"/>
      <c r="S32" s="178"/>
      <c r="T32" s="178"/>
      <c r="U32" s="177"/>
      <c r="V32" s="174"/>
      <c r="W32" s="8"/>
    </row>
    <row r="33" spans="1:23" s="1" customFormat="1" ht="16.5" customHeight="1" thickBot="1" x14ac:dyDescent="0.3">
      <c r="A33" s="104">
        <f t="shared" si="2"/>
        <v>38570</v>
      </c>
      <c r="B33" s="156">
        <f t="shared" si="0"/>
        <v>6</v>
      </c>
      <c r="C33" s="156" t="str">
        <f t="shared" si="1"/>
        <v>Sa</v>
      </c>
      <c r="D33" s="57" t="s">
        <v>163</v>
      </c>
      <c r="E33" s="57"/>
      <c r="F33" s="54"/>
      <c r="G33" s="57"/>
      <c r="H33" s="57"/>
      <c r="I33" s="57" t="s">
        <v>163</v>
      </c>
      <c r="J33" s="57"/>
      <c r="K33" s="57"/>
      <c r="L33" s="57"/>
      <c r="M33" s="48"/>
      <c r="N33" s="57"/>
      <c r="O33" s="179"/>
      <c r="P33" s="180"/>
      <c r="Q33" s="177"/>
      <c r="R33" s="174"/>
      <c r="S33" s="178"/>
      <c r="T33" s="178"/>
      <c r="U33" s="177"/>
      <c r="V33" s="133"/>
      <c r="W33" s="8"/>
    </row>
    <row r="34" spans="1:23" s="1" customFormat="1" ht="16.5" customHeight="1" thickBot="1" x14ac:dyDescent="0.3">
      <c r="A34" s="103">
        <f t="shared" si="2"/>
        <v>38571</v>
      </c>
      <c r="B34" s="156">
        <f t="shared" si="0"/>
        <v>7</v>
      </c>
      <c r="C34" s="156" t="str">
        <f t="shared" si="1"/>
        <v>So</v>
      </c>
      <c r="D34" s="113" t="s">
        <v>163</v>
      </c>
      <c r="E34" s="113"/>
      <c r="F34" s="47"/>
      <c r="G34" s="47"/>
      <c r="H34" s="47"/>
      <c r="I34" s="113" t="s">
        <v>163</v>
      </c>
      <c r="J34" s="113"/>
      <c r="K34" s="47"/>
      <c r="L34" s="47"/>
      <c r="M34" s="48"/>
      <c r="N34" s="47"/>
      <c r="O34" s="175"/>
      <c r="P34" s="181"/>
      <c r="Q34" s="180"/>
      <c r="R34" s="180"/>
      <c r="S34" s="181"/>
      <c r="T34" s="181"/>
      <c r="U34" s="180"/>
      <c r="V34" s="174"/>
      <c r="W34" s="10"/>
    </row>
    <row r="35" spans="1:23" s="1" customFormat="1" ht="16.5" customHeight="1" thickBot="1" x14ac:dyDescent="0.3">
      <c r="A35" s="104">
        <f t="shared" si="2"/>
        <v>38577</v>
      </c>
      <c r="B35" s="156">
        <f t="shared" si="0"/>
        <v>6</v>
      </c>
      <c r="C35" s="156" t="str">
        <f t="shared" si="1"/>
        <v>Sa</v>
      </c>
      <c r="D35" s="57"/>
      <c r="E35" s="57" t="s">
        <v>163</v>
      </c>
      <c r="F35" s="47"/>
      <c r="G35" s="47"/>
      <c r="H35" s="47"/>
      <c r="I35" s="57"/>
      <c r="J35" s="57" t="s">
        <v>163</v>
      </c>
      <c r="K35" s="47"/>
      <c r="L35" s="47"/>
      <c r="M35" s="49"/>
      <c r="N35" s="47"/>
      <c r="O35" s="175"/>
      <c r="P35" s="182"/>
      <c r="Q35" s="180"/>
      <c r="R35" s="180"/>
      <c r="S35" s="182"/>
      <c r="T35" s="182"/>
      <c r="U35" s="180"/>
      <c r="V35" s="174"/>
      <c r="W35" s="10"/>
    </row>
    <row r="36" spans="1:23" s="1" customFormat="1" ht="16.5" customHeight="1" thickBot="1" x14ac:dyDescent="0.3">
      <c r="A36" s="103">
        <f t="shared" si="2"/>
        <v>38578</v>
      </c>
      <c r="B36" s="156">
        <f t="shared" si="0"/>
        <v>7</v>
      </c>
      <c r="C36" s="156" t="str">
        <f t="shared" si="1"/>
        <v>So</v>
      </c>
      <c r="D36" s="47"/>
      <c r="E36" s="113" t="s">
        <v>163</v>
      </c>
      <c r="F36" s="47"/>
      <c r="G36" s="47"/>
      <c r="H36" s="47"/>
      <c r="I36" s="47"/>
      <c r="J36" s="113" t="s">
        <v>163</v>
      </c>
      <c r="K36" s="47"/>
      <c r="L36" s="50"/>
      <c r="M36" s="49"/>
      <c r="N36" s="44"/>
      <c r="O36" s="175"/>
      <c r="P36" s="176"/>
      <c r="Q36" s="177"/>
      <c r="R36" s="174"/>
      <c r="S36" s="183"/>
      <c r="T36" s="182"/>
      <c r="U36" s="177"/>
      <c r="V36" s="174"/>
      <c r="W36" s="8"/>
    </row>
    <row r="37" spans="1:23" s="1" customFormat="1" ht="16.5" customHeight="1" thickBot="1" x14ac:dyDescent="0.3">
      <c r="A37" s="104">
        <f t="shared" si="2"/>
        <v>38584</v>
      </c>
      <c r="B37" s="156">
        <f t="shared" si="0"/>
        <v>6</v>
      </c>
      <c r="C37" s="156" t="str">
        <f t="shared" si="1"/>
        <v>Sa</v>
      </c>
      <c r="D37" s="47"/>
      <c r="E37" s="57"/>
      <c r="F37" s="47"/>
      <c r="G37" s="47"/>
      <c r="H37" s="47"/>
      <c r="I37" s="57" t="s">
        <v>19</v>
      </c>
      <c r="J37" s="57"/>
      <c r="K37" s="47"/>
      <c r="L37" s="50"/>
      <c r="M37" s="47"/>
      <c r="N37" s="44"/>
      <c r="O37" s="175"/>
      <c r="P37" s="176"/>
      <c r="Q37" s="177"/>
      <c r="R37" s="174"/>
      <c r="S37" s="184"/>
      <c r="T37" s="184"/>
      <c r="U37" s="177"/>
      <c r="V37" s="180"/>
      <c r="W37" s="10" t="s">
        <v>220</v>
      </c>
    </row>
    <row r="38" spans="1:23" s="1" customFormat="1" ht="16.5" customHeight="1" thickBot="1" x14ac:dyDescent="0.25">
      <c r="A38" s="103">
        <f t="shared" si="2"/>
        <v>38585</v>
      </c>
      <c r="B38" s="156">
        <f t="shared" si="0"/>
        <v>7</v>
      </c>
      <c r="C38" s="156" t="str">
        <f t="shared" si="1"/>
        <v>So</v>
      </c>
      <c r="D38" s="47"/>
      <c r="E38" s="47"/>
      <c r="F38" s="47"/>
      <c r="G38" s="47"/>
      <c r="H38" s="47"/>
      <c r="I38" s="47"/>
      <c r="J38" s="51"/>
      <c r="K38" s="47"/>
      <c r="L38" s="50"/>
      <c r="M38" s="48"/>
      <c r="N38" s="61"/>
      <c r="O38" s="179"/>
      <c r="P38" s="180"/>
      <c r="Q38" s="176"/>
      <c r="R38" s="183"/>
      <c r="S38" s="184"/>
      <c r="T38" s="184"/>
      <c r="U38" s="176"/>
      <c r="V38" s="182"/>
      <c r="W38" s="21"/>
    </row>
    <row r="39" spans="1:23" s="1" customFormat="1" ht="16.5" customHeight="1" thickBot="1" x14ac:dyDescent="0.3">
      <c r="A39" s="104">
        <f t="shared" si="2"/>
        <v>38591</v>
      </c>
      <c r="B39" s="156">
        <f t="shared" si="0"/>
        <v>6</v>
      </c>
      <c r="C39" s="156" t="str">
        <f t="shared" si="1"/>
        <v>Sa</v>
      </c>
      <c r="D39" s="57" t="s">
        <v>19</v>
      </c>
      <c r="E39" s="47"/>
      <c r="F39" s="47"/>
      <c r="G39" s="47"/>
      <c r="H39" s="47"/>
      <c r="I39" s="47"/>
      <c r="J39" s="51"/>
      <c r="K39" s="47"/>
      <c r="L39" s="47"/>
      <c r="M39" s="58"/>
      <c r="N39" s="47"/>
      <c r="O39" s="184"/>
      <c r="P39" s="184"/>
      <c r="Q39" s="180"/>
      <c r="R39" s="180"/>
      <c r="S39" s="132" t="s">
        <v>22</v>
      </c>
      <c r="T39" s="127" t="s">
        <v>22</v>
      </c>
      <c r="U39" s="180"/>
      <c r="V39" s="174"/>
      <c r="W39" s="10" t="s">
        <v>217</v>
      </c>
    </row>
    <row r="40" spans="1:23" s="1" customFormat="1" ht="16.5" customHeight="1" thickBot="1" x14ac:dyDescent="0.3">
      <c r="A40" s="103">
        <f t="shared" si="2"/>
        <v>38592</v>
      </c>
      <c r="B40" s="156">
        <f t="shared" si="0"/>
        <v>7</v>
      </c>
      <c r="C40" s="156" t="str">
        <f t="shared" si="1"/>
        <v>So</v>
      </c>
      <c r="D40" s="47"/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84"/>
      <c r="P40" s="184"/>
      <c r="Q40" s="185"/>
      <c r="R40" s="182"/>
      <c r="S40" s="131" t="s">
        <v>22</v>
      </c>
      <c r="T40" s="132" t="s">
        <v>22</v>
      </c>
      <c r="U40" s="182"/>
      <c r="V40" s="183"/>
      <c r="W40" s="11" t="s">
        <v>216</v>
      </c>
    </row>
    <row r="41" spans="1:23" s="1" customFormat="1" ht="16.5" customHeight="1" thickBot="1" x14ac:dyDescent="0.3">
      <c r="A41" s="104">
        <f t="shared" si="2"/>
        <v>38598</v>
      </c>
      <c r="B41" s="156">
        <f t="shared" si="0"/>
        <v>6</v>
      </c>
      <c r="C41" s="156" t="str">
        <f t="shared" si="1"/>
        <v>Sa</v>
      </c>
      <c r="D41" s="57" t="s">
        <v>19</v>
      </c>
      <c r="E41" s="47"/>
      <c r="F41" s="47"/>
      <c r="G41" s="47"/>
      <c r="H41" s="47"/>
      <c r="I41" s="47"/>
      <c r="J41" s="51"/>
      <c r="K41" s="47"/>
      <c r="L41" s="47"/>
      <c r="M41" s="66" t="s">
        <v>22</v>
      </c>
      <c r="N41" s="50"/>
      <c r="O41" s="127" t="s">
        <v>22</v>
      </c>
      <c r="P41" s="127" t="s">
        <v>22</v>
      </c>
      <c r="Q41" s="180"/>
      <c r="R41" s="180"/>
      <c r="S41" s="180"/>
      <c r="T41" s="180"/>
      <c r="U41" s="180"/>
      <c r="V41" s="174"/>
      <c r="W41" s="21" t="s">
        <v>221</v>
      </c>
    </row>
    <row r="42" spans="1:23" s="1" customFormat="1" ht="16.5" customHeight="1" thickBot="1" x14ac:dyDescent="0.3">
      <c r="A42" s="103">
        <f t="shared" si="2"/>
        <v>38599</v>
      </c>
      <c r="B42" s="156">
        <f t="shared" si="0"/>
        <v>7</v>
      </c>
      <c r="C42" s="156" t="str">
        <f t="shared" si="1"/>
        <v>So</v>
      </c>
      <c r="D42" s="47"/>
      <c r="E42" s="47"/>
      <c r="F42" s="49"/>
      <c r="G42" s="49"/>
      <c r="H42" s="49"/>
      <c r="I42" s="57" t="s">
        <v>19</v>
      </c>
      <c r="J42" s="51"/>
      <c r="K42" s="49"/>
      <c r="L42" s="49"/>
      <c r="M42" s="115" t="s">
        <v>22</v>
      </c>
      <c r="N42" s="58"/>
      <c r="O42" s="131" t="s">
        <v>22</v>
      </c>
      <c r="P42" s="132" t="s">
        <v>22</v>
      </c>
      <c r="Q42" s="186"/>
      <c r="R42" s="186"/>
      <c r="S42" s="186"/>
      <c r="T42" s="186"/>
      <c r="U42" s="182"/>
      <c r="V42" s="183"/>
      <c r="W42" s="11" t="s">
        <v>223</v>
      </c>
    </row>
    <row r="43" spans="1:23" s="1" customFormat="1" ht="16.5" customHeight="1" thickBot="1" x14ac:dyDescent="0.25">
      <c r="A43" s="103">
        <f t="shared" si="2"/>
        <v>38605</v>
      </c>
      <c r="B43" s="156">
        <f t="shared" si="0"/>
        <v>6</v>
      </c>
      <c r="C43" s="156" t="str">
        <f t="shared" si="1"/>
        <v>Sa</v>
      </c>
      <c r="D43" s="4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87"/>
      <c r="P43" s="188"/>
      <c r="Q43" s="188"/>
      <c r="R43" s="188"/>
      <c r="S43" s="188" t="s">
        <v>218</v>
      </c>
      <c r="T43" s="188"/>
      <c r="U43" s="189"/>
      <c r="V43" s="176"/>
      <c r="W43" s="25"/>
    </row>
    <row r="44" spans="1:23" s="1" customFormat="1" ht="16.5" customHeight="1" thickBot="1" x14ac:dyDescent="0.25">
      <c r="A44" s="103">
        <f t="shared" si="2"/>
        <v>38606</v>
      </c>
      <c r="B44" s="156">
        <f t="shared" si="0"/>
        <v>7</v>
      </c>
      <c r="C44" s="156" t="str">
        <f t="shared" si="1"/>
        <v>So</v>
      </c>
      <c r="D44" s="4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190"/>
      <c r="P44" s="191"/>
      <c r="Q44" s="191" t="s">
        <v>222</v>
      </c>
      <c r="R44" s="191"/>
      <c r="S44" s="191"/>
      <c r="T44" s="191"/>
      <c r="U44" s="192"/>
      <c r="V44" s="193"/>
      <c r="W44" s="81"/>
    </row>
    <row r="45" spans="1:23" s="1" customFormat="1" ht="16.5" customHeight="1" thickBot="1" x14ac:dyDescent="0.3">
      <c r="A45" s="103">
        <f t="shared" si="2"/>
        <v>38612</v>
      </c>
      <c r="B45" s="156">
        <f t="shared" si="0"/>
        <v>6</v>
      </c>
      <c r="C45" s="156" t="str">
        <f t="shared" si="1"/>
        <v>Sa</v>
      </c>
      <c r="D45" s="66" t="s">
        <v>22</v>
      </c>
      <c r="E45" s="47"/>
      <c r="F45" s="49"/>
      <c r="G45" s="49"/>
      <c r="H45" s="49"/>
      <c r="I45" s="66" t="s">
        <v>22</v>
      </c>
      <c r="J45" s="51"/>
      <c r="K45" s="49"/>
      <c r="L45" s="49"/>
      <c r="M45" s="47"/>
      <c r="N45" s="58"/>
      <c r="O45" s="170"/>
      <c r="P45" s="170"/>
      <c r="Q45" s="170"/>
      <c r="R45" s="170"/>
      <c r="S45" s="170"/>
      <c r="T45" s="170"/>
      <c r="U45" s="52"/>
      <c r="V45" s="69"/>
      <c r="W45" s="10" t="s">
        <v>224</v>
      </c>
    </row>
    <row r="46" spans="1:23" s="1" customFormat="1" ht="16.5" customHeight="1" thickBot="1" x14ac:dyDescent="0.3">
      <c r="A46" s="103">
        <f t="shared" si="2"/>
        <v>38613</v>
      </c>
      <c r="B46" s="156">
        <f t="shared" si="0"/>
        <v>7</v>
      </c>
      <c r="C46" s="156" t="str">
        <f t="shared" si="1"/>
        <v>So</v>
      </c>
      <c r="D46" s="115" t="s">
        <v>22</v>
      </c>
      <c r="E46" s="47"/>
      <c r="F46" s="49"/>
      <c r="G46" s="49"/>
      <c r="H46" s="49"/>
      <c r="I46" s="115" t="s">
        <v>22</v>
      </c>
      <c r="J46" s="51"/>
      <c r="K46" s="49"/>
      <c r="L46" s="49"/>
      <c r="M46" s="47"/>
      <c r="N46" s="47"/>
      <c r="O46" s="74"/>
      <c r="P46" s="115"/>
      <c r="Q46" s="64"/>
      <c r="R46" s="115"/>
      <c r="S46" s="71"/>
      <c r="T46" s="68"/>
      <c r="U46" s="49"/>
      <c r="V46" s="60"/>
      <c r="W46" s="11" t="s">
        <v>225</v>
      </c>
    </row>
    <row r="47" spans="1:23" s="1" customFormat="1" ht="16.5" customHeight="1" thickBot="1" x14ac:dyDescent="0.3">
      <c r="A47" s="103">
        <f t="shared" si="2"/>
        <v>38619</v>
      </c>
      <c r="B47" s="156">
        <f t="shared" si="0"/>
        <v>6</v>
      </c>
      <c r="C47" s="156" t="str">
        <f t="shared" si="1"/>
        <v>Sa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64" t="s">
        <v>168</v>
      </c>
      <c r="R47" s="57" t="s">
        <v>168</v>
      </c>
      <c r="S47" s="71"/>
      <c r="T47" s="47"/>
      <c r="U47" s="47"/>
      <c r="V47" s="60"/>
      <c r="W47" s="21" t="s">
        <v>219</v>
      </c>
    </row>
    <row r="48" spans="1:23" s="1" customFormat="1" ht="16.5" customHeight="1" thickBot="1" x14ac:dyDescent="0.3">
      <c r="A48" s="103">
        <f t="shared" si="2"/>
        <v>38620</v>
      </c>
      <c r="B48" s="156">
        <f t="shared" si="0"/>
        <v>7</v>
      </c>
      <c r="C48" s="156" t="str">
        <f t="shared" si="1"/>
        <v>So</v>
      </c>
      <c r="D48" s="49"/>
      <c r="E48" s="49"/>
      <c r="F48" s="49"/>
      <c r="G48" s="49"/>
      <c r="H48" s="49"/>
      <c r="I48" s="49"/>
      <c r="J48" s="56"/>
      <c r="K48" s="49"/>
      <c r="L48" s="49"/>
      <c r="M48" s="48"/>
      <c r="N48" s="50"/>
      <c r="O48" s="49"/>
      <c r="P48" s="49"/>
      <c r="Q48" s="64" t="s">
        <v>168</v>
      </c>
      <c r="R48" s="115" t="s">
        <v>168</v>
      </c>
      <c r="S48" s="49"/>
      <c r="T48" s="49"/>
      <c r="U48" s="49"/>
      <c r="V48" s="50"/>
      <c r="W48" s="11"/>
    </row>
    <row r="49" spans="1:23" s="1" customFormat="1" ht="16.5" customHeight="1" thickBot="1" x14ac:dyDescent="0.25">
      <c r="A49" s="103">
        <f t="shared" si="2"/>
        <v>38626</v>
      </c>
      <c r="B49" s="156">
        <f t="shared" si="0"/>
        <v>6</v>
      </c>
      <c r="C49" s="172" t="str">
        <f t="shared" si="1"/>
        <v>Sa</v>
      </c>
      <c r="D49" s="49"/>
      <c r="E49" s="47"/>
      <c r="F49" s="47"/>
      <c r="G49" s="47"/>
      <c r="H49" s="47"/>
      <c r="I49" s="47"/>
      <c r="J49" s="47"/>
      <c r="K49" s="47"/>
      <c r="L49" s="60"/>
      <c r="M49" s="56"/>
      <c r="N49" s="60"/>
      <c r="O49" s="60"/>
      <c r="P49" s="61"/>
      <c r="Q49" s="61"/>
      <c r="R49" s="61" t="s">
        <v>247</v>
      </c>
      <c r="S49" s="61"/>
      <c r="T49" s="61"/>
      <c r="U49" s="56"/>
      <c r="V49" s="56"/>
      <c r="W49" s="11"/>
    </row>
    <row r="50" spans="1:23" s="1" customFormat="1" ht="16.5" customHeight="1" thickBot="1" x14ac:dyDescent="0.25">
      <c r="A50" s="103">
        <f t="shared" si="2"/>
        <v>38627</v>
      </c>
      <c r="B50" s="156">
        <f t="shared" si="0"/>
        <v>7</v>
      </c>
      <c r="C50" s="172" t="str">
        <f t="shared" si="1"/>
        <v>So</v>
      </c>
      <c r="D50" s="47"/>
      <c r="E50" s="47"/>
      <c r="F50" s="50"/>
      <c r="G50" s="46"/>
      <c r="H50" s="47"/>
      <c r="I50" s="51"/>
      <c r="J50" s="51"/>
      <c r="K50" s="47"/>
      <c r="L50" s="50"/>
      <c r="M50" s="56"/>
      <c r="N50" s="60"/>
      <c r="O50" s="58"/>
      <c r="P50" s="171"/>
      <c r="Q50" s="171"/>
      <c r="R50" s="171" t="s">
        <v>248</v>
      </c>
      <c r="S50" s="171"/>
      <c r="T50" s="171"/>
      <c r="U50" s="55"/>
      <c r="V50" s="61"/>
      <c r="W50" s="10"/>
    </row>
    <row r="51" spans="1:23" s="1" customFormat="1" ht="16.5" customHeight="1" thickBot="1" x14ac:dyDescent="0.25">
      <c r="A51" s="103">
        <f t="shared" si="2"/>
        <v>38633</v>
      </c>
      <c r="B51" s="156">
        <f t="shared" si="0"/>
        <v>6</v>
      </c>
      <c r="C51" s="156" t="str">
        <f t="shared" si="1"/>
        <v>Sa</v>
      </c>
      <c r="D51" s="60"/>
      <c r="E51" s="61"/>
      <c r="F51" s="61"/>
      <c r="G51" s="61" t="s">
        <v>226</v>
      </c>
      <c r="H51" s="61"/>
      <c r="I51" s="61"/>
      <c r="J51" s="61"/>
      <c r="K51" s="61"/>
      <c r="L51" s="56"/>
      <c r="M51" s="47"/>
      <c r="N51" s="47"/>
      <c r="O51" s="48"/>
      <c r="P51" s="58"/>
      <c r="Q51" s="196"/>
      <c r="R51" s="48"/>
      <c r="S51" s="55"/>
      <c r="T51" s="55"/>
      <c r="U51" s="48"/>
      <c r="V51" s="50"/>
      <c r="W51" s="10" t="s">
        <v>228</v>
      </c>
    </row>
    <row r="52" spans="1:23" s="1" customFormat="1" ht="16.5" customHeight="1" thickBot="1" x14ac:dyDescent="0.25">
      <c r="A52" s="103">
        <f t="shared" si="2"/>
        <v>38634</v>
      </c>
      <c r="B52" s="156">
        <f t="shared" si="0"/>
        <v>7</v>
      </c>
      <c r="C52" s="156" t="str">
        <f t="shared" si="1"/>
        <v>So</v>
      </c>
      <c r="D52" s="58"/>
      <c r="E52" s="171"/>
      <c r="F52" s="171"/>
      <c r="G52" s="171" t="s">
        <v>227</v>
      </c>
      <c r="H52" s="171"/>
      <c r="I52" s="171"/>
      <c r="J52" s="171"/>
      <c r="K52" s="171"/>
      <c r="L52" s="55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21" t="s">
        <v>229</v>
      </c>
    </row>
    <row r="53" spans="1:23" s="1" customFormat="1" ht="16.5" customHeight="1" thickBot="1" x14ac:dyDescent="0.25">
      <c r="A53" s="103">
        <f t="shared" si="2"/>
        <v>38640</v>
      </c>
      <c r="B53" s="156">
        <f t="shared" si="0"/>
        <v>6</v>
      </c>
      <c r="C53" s="156" t="str">
        <f t="shared" si="1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46"/>
      <c r="R53" s="47"/>
      <c r="S53" s="51"/>
      <c r="T53" s="51"/>
      <c r="U53" s="47"/>
      <c r="V53" s="50"/>
      <c r="W53" s="11" t="s">
        <v>230</v>
      </c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9" workbookViewId="0">
      <selection activeCell="O30" sqref="O30"/>
    </sheetView>
  </sheetViews>
  <sheetFormatPr baseColWidth="10" defaultRowHeight="12.75" x14ac:dyDescent="0.2"/>
  <cols>
    <col min="1" max="1" width="9.42578125" customWidth="1"/>
    <col min="2" max="2" width="1.5703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202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203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38290</v>
      </c>
      <c r="B6" s="156">
        <f>WEEKDAY(WEEKDAY(A6,2))</f>
        <v>6</v>
      </c>
      <c r="C6" s="156" t="str">
        <f t="shared" ref="C6:C46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38291</v>
      </c>
      <c r="B7" s="156">
        <f t="shared" ref="B7:B46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44" s="1" customFormat="1" ht="16.5" customHeight="1" thickBot="1" x14ac:dyDescent="0.3">
      <c r="A8" s="103">
        <v>38297</v>
      </c>
      <c r="B8" s="156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116" t="s">
        <v>162</v>
      </c>
      <c r="O8" s="161"/>
      <c r="P8" s="161"/>
      <c r="Q8" s="161"/>
      <c r="R8" s="161"/>
      <c r="S8" s="161"/>
      <c r="T8" s="161"/>
      <c r="U8" s="161"/>
      <c r="V8" s="161"/>
      <c r="W8" s="8" t="s">
        <v>206</v>
      </c>
    </row>
    <row r="9" spans="1:44" s="1" customFormat="1" ht="16.5" customHeight="1" thickBot="1" x14ac:dyDescent="0.3">
      <c r="A9" s="103">
        <v>38298</v>
      </c>
      <c r="B9" s="156">
        <f t="shared" si="1"/>
        <v>7</v>
      </c>
      <c r="C9" s="156" t="str">
        <f t="shared" si="0"/>
        <v>So</v>
      </c>
      <c r="D9" s="115"/>
      <c r="E9" s="115"/>
      <c r="F9" s="115" t="s">
        <v>19</v>
      </c>
      <c r="G9" s="115" t="s">
        <v>19</v>
      </c>
      <c r="H9" s="115" t="s">
        <v>19</v>
      </c>
      <c r="I9" s="115"/>
      <c r="J9" s="115"/>
      <c r="K9" s="115" t="s">
        <v>19</v>
      </c>
      <c r="L9" s="115" t="s">
        <v>19</v>
      </c>
      <c r="M9" s="115" t="s">
        <v>19</v>
      </c>
      <c r="N9" s="115" t="s">
        <v>19</v>
      </c>
      <c r="O9" s="162"/>
      <c r="P9" s="162"/>
      <c r="Q9" s="162"/>
      <c r="R9" s="162"/>
      <c r="S9" s="162"/>
      <c r="T9" s="162"/>
      <c r="U9" s="162"/>
      <c r="V9" s="162"/>
      <c r="W9" s="10"/>
    </row>
    <row r="10" spans="1:44" s="1" customFormat="1" ht="16.5" customHeight="1" thickBot="1" x14ac:dyDescent="0.3">
      <c r="A10" s="103">
        <v>38304</v>
      </c>
      <c r="B10" s="156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6"/>
    </row>
    <row r="11" spans="1:44" s="1" customFormat="1" ht="16.5" customHeight="1" thickBot="1" x14ac:dyDescent="0.3">
      <c r="A11" s="103">
        <v>38305</v>
      </c>
      <c r="B11" s="156">
        <f t="shared" si="1"/>
        <v>7</v>
      </c>
      <c r="C11" s="156" t="str">
        <f t="shared" si="0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38311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16" t="s">
        <v>162</v>
      </c>
      <c r="O12" s="57"/>
      <c r="P12" s="57"/>
      <c r="Q12" s="57"/>
      <c r="R12" s="57"/>
      <c r="S12" s="57"/>
      <c r="T12" s="57"/>
      <c r="U12" s="57"/>
      <c r="V12" s="57"/>
      <c r="W12" s="26"/>
    </row>
    <row r="13" spans="1:44" s="1" customFormat="1" ht="16.5" customHeight="1" thickBot="1" x14ac:dyDescent="0.3">
      <c r="A13" s="103">
        <v>38312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/>
      <c r="W13" s="26"/>
    </row>
    <row r="14" spans="1:44" s="1" customFormat="1" ht="16.5" customHeight="1" thickBot="1" x14ac:dyDescent="0.3">
      <c r="A14" s="103">
        <v>38318</v>
      </c>
      <c r="B14" s="156">
        <f t="shared" si="1"/>
        <v>6</v>
      </c>
      <c r="C14" s="156" t="str">
        <f t="shared" si="0"/>
        <v>Sa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26"/>
    </row>
    <row r="15" spans="1:44" s="1" customFormat="1" ht="16.5" customHeight="1" thickBot="1" x14ac:dyDescent="0.3">
      <c r="A15" s="103">
        <v>38319</v>
      </c>
      <c r="B15" s="156">
        <f t="shared" si="1"/>
        <v>7</v>
      </c>
      <c r="C15" s="156" t="str">
        <f t="shared" si="0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5"/>
    </row>
    <row r="16" spans="1:44" s="1" customFormat="1" ht="16.5" customHeight="1" thickBot="1" x14ac:dyDescent="0.3">
      <c r="A16" s="103">
        <v>38325</v>
      </c>
      <c r="B16" s="156">
        <f t="shared" si="1"/>
        <v>6</v>
      </c>
      <c r="C16" s="156" t="str">
        <f t="shared" si="0"/>
        <v>Sa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26"/>
    </row>
    <row r="17" spans="1:25" s="1" customFormat="1" ht="16.5" customHeight="1" thickBot="1" x14ac:dyDescent="0.3">
      <c r="A17" s="103">
        <v>38326</v>
      </c>
      <c r="B17" s="156">
        <f t="shared" si="1"/>
        <v>7</v>
      </c>
      <c r="C17" s="156" t="str">
        <f t="shared" si="0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/>
      <c r="J17" s="57"/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26"/>
    </row>
    <row r="18" spans="1:25" s="1" customFormat="1" ht="16.5" customHeight="1" thickBot="1" x14ac:dyDescent="0.3">
      <c r="A18" s="103">
        <v>38332</v>
      </c>
      <c r="B18" s="156">
        <f t="shared" si="1"/>
        <v>6</v>
      </c>
      <c r="C18" s="156" t="str">
        <f t="shared" si="0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26"/>
    </row>
    <row r="19" spans="1:25" s="1" customFormat="1" ht="16.5" customHeight="1" thickBot="1" x14ac:dyDescent="0.3">
      <c r="A19" s="103">
        <v>38333</v>
      </c>
      <c r="B19" s="156">
        <f t="shared" si="1"/>
        <v>7</v>
      </c>
      <c r="C19" s="156" t="str">
        <f t="shared" si="0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/>
      <c r="J19" s="57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/>
      <c r="W19" s="8"/>
    </row>
    <row r="20" spans="1:25" s="1" customFormat="1" ht="16.5" customHeight="1" thickBot="1" x14ac:dyDescent="0.3">
      <c r="A20" s="103">
        <v>38339</v>
      </c>
      <c r="B20" s="156">
        <f t="shared" si="1"/>
        <v>6</v>
      </c>
      <c r="C20" s="156" t="str">
        <f t="shared" si="0"/>
        <v>Sa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21"/>
      <c r="Y20" s="45"/>
    </row>
    <row r="21" spans="1:25" s="1" customFormat="1" ht="16.5" customHeight="1" thickBot="1" x14ac:dyDescent="0.3">
      <c r="A21" s="103">
        <v>38340</v>
      </c>
      <c r="B21" s="156">
        <f t="shared" si="1"/>
        <v>7</v>
      </c>
      <c r="C21" s="156" t="str">
        <f t="shared" si="0"/>
        <v>So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  <c r="Y21" s="45"/>
    </row>
    <row r="22" spans="1:25" s="1" customFormat="1" ht="16.5" customHeight="1" thickBot="1" x14ac:dyDescent="0.3">
      <c r="A22" s="103">
        <v>38360</v>
      </c>
      <c r="B22" s="156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 t="s">
        <v>207</v>
      </c>
    </row>
    <row r="23" spans="1:25" s="1" customFormat="1" ht="16.5" customHeight="1" thickBot="1" x14ac:dyDescent="0.3">
      <c r="A23" s="103">
        <v>38361</v>
      </c>
      <c r="B23" s="156">
        <f t="shared" si="1"/>
        <v>7</v>
      </c>
      <c r="C23" s="156" t="s">
        <v>204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3">
        <v>38367</v>
      </c>
      <c r="B24" s="156">
        <f t="shared" si="1"/>
        <v>6</v>
      </c>
      <c r="C24" s="156" t="s">
        <v>205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116" t="s">
        <v>162</v>
      </c>
      <c r="O24" s="57"/>
      <c r="P24" s="57"/>
      <c r="Q24" s="57"/>
      <c r="R24" s="57"/>
      <c r="S24" s="57"/>
      <c r="T24" s="57"/>
      <c r="U24" s="57"/>
      <c r="V24" s="57"/>
      <c r="W24" s="25"/>
      <c r="Y24" s="45"/>
    </row>
    <row r="25" spans="1:25" s="1" customFormat="1" ht="16.5" customHeight="1" thickBot="1" x14ac:dyDescent="0.3">
      <c r="A25" s="103">
        <v>38368</v>
      </c>
      <c r="B25" s="156">
        <f t="shared" si="1"/>
        <v>7</v>
      </c>
      <c r="C25" s="156" t="s">
        <v>204</v>
      </c>
      <c r="D25" s="57"/>
      <c r="E25" s="54"/>
      <c r="F25" s="54" t="s">
        <v>19</v>
      </c>
      <c r="G25" s="57" t="s">
        <v>19</v>
      </c>
      <c r="H25" s="57" t="s">
        <v>19</v>
      </c>
      <c r="I25" s="113"/>
      <c r="J25" s="57"/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3">
        <v>38374</v>
      </c>
      <c r="B26" s="156">
        <f t="shared" si="1"/>
        <v>6</v>
      </c>
      <c r="C26" s="156" t="s">
        <v>205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8"/>
      <c r="Y26" s="45"/>
    </row>
    <row r="27" spans="1:25" s="1" customFormat="1" ht="16.5" customHeight="1" thickBot="1" x14ac:dyDescent="0.3">
      <c r="A27" s="103">
        <v>38375</v>
      </c>
      <c r="B27" s="156">
        <f t="shared" si="1"/>
        <v>7</v>
      </c>
      <c r="C27" s="156" t="str">
        <f t="shared" si="0"/>
        <v>So</v>
      </c>
      <c r="D27" s="57"/>
      <c r="E27" s="120"/>
      <c r="F27" s="120" t="s">
        <v>19</v>
      </c>
      <c r="G27" s="57" t="s">
        <v>19</v>
      </c>
      <c r="H27" s="57" t="s">
        <v>19</v>
      </c>
      <c r="I27" s="57"/>
      <c r="J27" s="57"/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/>
      <c r="T27" s="57"/>
      <c r="U27" s="57"/>
      <c r="V27" s="57"/>
      <c r="W27" s="24"/>
      <c r="Y27" s="45"/>
    </row>
    <row r="28" spans="1:25" s="1" customFormat="1" ht="16.5" customHeight="1" thickBot="1" x14ac:dyDescent="0.3">
      <c r="A28" s="103">
        <v>38381</v>
      </c>
      <c r="B28" s="156">
        <f t="shared" si="1"/>
        <v>6</v>
      </c>
      <c r="C28" s="156" t="str">
        <f t="shared" si="0"/>
        <v>Sa</v>
      </c>
      <c r="D28" s="113"/>
      <c r="E28" s="57"/>
      <c r="F28" s="57"/>
      <c r="G28" s="57"/>
      <c r="H28" s="57"/>
      <c r="I28" s="57"/>
      <c r="J28" s="12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01"/>
      <c r="W28" s="8"/>
      <c r="Y28" s="45"/>
    </row>
    <row r="29" spans="1:25" s="1" customFormat="1" ht="16.5" customHeight="1" thickBot="1" x14ac:dyDescent="0.3">
      <c r="A29" s="103">
        <v>38382</v>
      </c>
      <c r="B29" s="156">
        <f t="shared" si="1"/>
        <v>7</v>
      </c>
      <c r="C29" s="156" t="str">
        <f t="shared" si="0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57"/>
      <c r="P29" s="57"/>
      <c r="Q29" s="57"/>
      <c r="R29" s="57"/>
      <c r="S29" s="115"/>
      <c r="T29" s="115"/>
      <c r="U29" s="57"/>
      <c r="V29" s="101"/>
      <c r="W29" s="21"/>
      <c r="Y29" s="45"/>
    </row>
    <row r="30" spans="1:25" s="1" customFormat="1" ht="16.5" customHeight="1" thickBot="1" x14ac:dyDescent="0.3">
      <c r="A30" s="103">
        <v>38388</v>
      </c>
      <c r="B30" s="156">
        <f t="shared" si="1"/>
        <v>6</v>
      </c>
      <c r="C30" s="156" t="str">
        <f t="shared" si="0"/>
        <v>Sa</v>
      </c>
      <c r="D30" s="57"/>
      <c r="E30" s="57"/>
      <c r="F30" s="57"/>
      <c r="G30" s="57"/>
      <c r="H30" s="57"/>
      <c r="I30" s="57"/>
      <c r="J30" s="120"/>
      <c r="K30" s="57"/>
      <c r="L30" s="101"/>
      <c r="M30" s="57"/>
      <c r="N30" s="122"/>
      <c r="O30" s="161"/>
      <c r="P30" s="163"/>
      <c r="Q30" s="164"/>
      <c r="R30" s="165"/>
      <c r="S30" s="161"/>
      <c r="T30" s="161"/>
      <c r="U30" s="164"/>
      <c r="V30" s="165"/>
      <c r="W30" s="10"/>
      <c r="Y30" s="45"/>
    </row>
    <row r="31" spans="1:25" s="1" customFormat="1" ht="16.5" customHeight="1" thickBot="1" x14ac:dyDescent="0.3">
      <c r="A31" s="103">
        <v>38389</v>
      </c>
      <c r="B31" s="156">
        <f t="shared" si="1"/>
        <v>7</v>
      </c>
      <c r="C31" s="156" t="str">
        <f t="shared" si="0"/>
        <v>So</v>
      </c>
      <c r="D31" s="57"/>
      <c r="E31" s="57"/>
      <c r="F31" s="57"/>
      <c r="G31" s="57"/>
      <c r="H31" s="57"/>
      <c r="I31" s="57"/>
      <c r="J31" s="120"/>
      <c r="K31" s="57"/>
      <c r="L31" s="101"/>
      <c r="M31" s="113"/>
      <c r="N31" s="122"/>
      <c r="O31" s="166"/>
      <c r="P31" s="161"/>
      <c r="Q31" s="164"/>
      <c r="R31" s="165"/>
      <c r="S31" s="161"/>
      <c r="T31" s="161"/>
      <c r="U31" s="164"/>
      <c r="V31" s="165"/>
      <c r="W31" s="8" t="s">
        <v>208</v>
      </c>
      <c r="Y31" s="45"/>
    </row>
    <row r="32" spans="1:25" s="1" customFormat="1" ht="16.5" customHeight="1" thickBot="1" x14ac:dyDescent="0.3">
      <c r="A32" s="103">
        <v>38395</v>
      </c>
      <c r="B32" s="156">
        <f t="shared" si="1"/>
        <v>6</v>
      </c>
      <c r="C32" s="156" t="str">
        <f t="shared" si="0"/>
        <v>Sa</v>
      </c>
      <c r="D32" s="57"/>
      <c r="E32" s="57"/>
      <c r="F32" s="57"/>
      <c r="G32" s="57"/>
      <c r="H32" s="57"/>
      <c r="I32" s="57"/>
      <c r="J32" s="120"/>
      <c r="K32" s="57"/>
      <c r="L32" s="57"/>
      <c r="M32" s="113"/>
      <c r="N32" s="116" t="s">
        <v>162</v>
      </c>
      <c r="O32" s="161"/>
      <c r="P32" s="167"/>
      <c r="Q32" s="161"/>
      <c r="R32" s="161"/>
      <c r="S32" s="167"/>
      <c r="T32" s="167"/>
      <c r="U32" s="161"/>
      <c r="V32" s="165"/>
      <c r="W32" s="8"/>
      <c r="Y32" s="45"/>
    </row>
    <row r="33" spans="1:25" s="1" customFormat="1" ht="16.5" customHeight="1" thickBot="1" x14ac:dyDescent="0.3">
      <c r="A33" s="103">
        <v>38396</v>
      </c>
      <c r="B33" s="156">
        <f t="shared" si="1"/>
        <v>7</v>
      </c>
      <c r="C33" s="156" t="str">
        <f t="shared" si="0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120"/>
      <c r="K33" s="57" t="s">
        <v>19</v>
      </c>
      <c r="L33" s="57" t="s">
        <v>19</v>
      </c>
      <c r="M33" s="115" t="s">
        <v>19</v>
      </c>
      <c r="N33" s="57" t="s">
        <v>19</v>
      </c>
      <c r="O33" s="161"/>
      <c r="P33" s="162"/>
      <c r="Q33" s="161"/>
      <c r="R33" s="161"/>
      <c r="S33" s="162"/>
      <c r="T33" s="162"/>
      <c r="U33" s="161"/>
      <c r="V33" s="165"/>
      <c r="W33" s="11"/>
      <c r="Y33" s="45"/>
    </row>
    <row r="34" spans="1:25" s="1" customFormat="1" ht="16.5" customHeight="1" thickBot="1" x14ac:dyDescent="0.3">
      <c r="A34" s="103">
        <v>38402</v>
      </c>
      <c r="B34" s="156">
        <f t="shared" si="1"/>
        <v>6</v>
      </c>
      <c r="C34" s="156" t="str">
        <f t="shared" si="0"/>
        <v>Sa</v>
      </c>
      <c r="D34" s="57"/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3">
        <v>38403</v>
      </c>
      <c r="B35" s="156">
        <f t="shared" si="1"/>
        <v>7</v>
      </c>
      <c r="C35" s="156" t="str">
        <f t="shared" si="0"/>
        <v>So</v>
      </c>
      <c r="D35" s="57"/>
      <c r="E35" s="57"/>
      <c r="F35" s="57"/>
      <c r="G35" s="57"/>
      <c r="H35" s="57"/>
      <c r="I35" s="57"/>
      <c r="J35" s="120"/>
      <c r="K35" s="57"/>
      <c r="L35" s="101"/>
      <c r="M35" s="57"/>
      <c r="N35" s="122"/>
      <c r="O35" s="57"/>
      <c r="P35" s="71"/>
      <c r="Q35" s="120"/>
      <c r="R35" s="101"/>
      <c r="S35" s="57"/>
      <c r="T35" s="57"/>
      <c r="U35" s="120"/>
      <c r="V35" s="57"/>
      <c r="W35" s="25"/>
      <c r="Y35" s="45"/>
    </row>
    <row r="36" spans="1:25" s="1" customFormat="1" ht="16.5" customHeight="1" thickBot="1" x14ac:dyDescent="0.3">
      <c r="A36" s="103">
        <v>38409</v>
      </c>
      <c r="B36" s="156">
        <f t="shared" si="1"/>
        <v>6</v>
      </c>
      <c r="C36" s="156" t="str">
        <f t="shared" si="0"/>
        <v>Sa</v>
      </c>
      <c r="D36" s="57"/>
      <c r="E36" s="57"/>
      <c r="F36" s="57"/>
      <c r="G36" s="57"/>
      <c r="H36" s="57"/>
      <c r="I36" s="57"/>
      <c r="J36" s="120"/>
      <c r="K36" s="57"/>
      <c r="L36" s="101"/>
      <c r="M36" s="113"/>
      <c r="N36" s="64"/>
      <c r="O36" s="123"/>
      <c r="P36" s="57"/>
      <c r="Q36" s="71"/>
      <c r="R36" s="124"/>
      <c r="S36" s="57"/>
      <c r="T36" s="57"/>
      <c r="U36" s="71"/>
      <c r="V36" s="115"/>
      <c r="W36" s="24"/>
      <c r="Y36" s="45"/>
    </row>
    <row r="37" spans="1:25" s="1" customFormat="1" ht="16.5" customHeight="1" thickBot="1" x14ac:dyDescent="0.3">
      <c r="A37" s="103">
        <v>38410</v>
      </c>
      <c r="B37" s="156">
        <f t="shared" si="1"/>
        <v>7</v>
      </c>
      <c r="C37" s="156" t="str">
        <f t="shared" si="0"/>
        <v>So</v>
      </c>
      <c r="D37" s="57"/>
      <c r="E37" s="57"/>
      <c r="F37" s="57"/>
      <c r="G37" s="57"/>
      <c r="H37" s="57"/>
      <c r="I37" s="57"/>
      <c r="J37" s="120"/>
      <c r="K37" s="57"/>
      <c r="L37" s="57"/>
      <c r="M37" s="123"/>
      <c r="N37" s="57"/>
      <c r="O37" s="57"/>
      <c r="P37" s="57"/>
      <c r="Q37" s="57"/>
      <c r="R37" s="57"/>
      <c r="S37" s="66"/>
      <c r="T37" s="57"/>
      <c r="U37" s="57"/>
      <c r="V37" s="101"/>
      <c r="W37" s="8"/>
      <c r="Y37" s="45"/>
    </row>
    <row r="38" spans="1:25" s="1" customFormat="1" ht="16.5" customHeight="1" thickBot="1" x14ac:dyDescent="0.3">
      <c r="A38" s="103">
        <v>38416</v>
      </c>
      <c r="B38" s="156">
        <f t="shared" si="1"/>
        <v>6</v>
      </c>
      <c r="C38" s="156" t="str">
        <f t="shared" si="0"/>
        <v>Sa</v>
      </c>
      <c r="D38" s="57"/>
      <c r="E38" s="57"/>
      <c r="F38" s="115"/>
      <c r="G38" s="115"/>
      <c r="H38" s="115"/>
      <c r="I38" s="57"/>
      <c r="J38" s="120"/>
      <c r="K38" s="115"/>
      <c r="L38" s="115"/>
      <c r="M38" s="57"/>
      <c r="N38" s="123"/>
      <c r="O38" s="57"/>
      <c r="P38" s="57"/>
      <c r="Q38" s="66"/>
      <c r="R38" s="115"/>
      <c r="S38" s="115"/>
      <c r="T38" s="66"/>
      <c r="U38" s="115"/>
      <c r="V38" s="124"/>
      <c r="W38" s="11"/>
      <c r="Y38" s="45"/>
    </row>
    <row r="39" spans="1:25" s="1" customFormat="1" ht="16.5" customHeight="1" thickBot="1" x14ac:dyDescent="0.3">
      <c r="A39" s="103">
        <v>38417</v>
      </c>
      <c r="B39" s="156">
        <f t="shared" si="1"/>
        <v>7</v>
      </c>
      <c r="C39" s="156" t="str">
        <f t="shared" si="0"/>
        <v>So</v>
      </c>
      <c r="D39" s="57"/>
      <c r="E39" s="57"/>
      <c r="F39" s="57"/>
      <c r="G39" s="57"/>
      <c r="H39" s="57"/>
      <c r="I39" s="57"/>
      <c r="J39" s="120"/>
      <c r="K39" s="57"/>
      <c r="L39" s="57"/>
      <c r="M39" s="113"/>
      <c r="N39" s="101"/>
      <c r="O39" s="101"/>
      <c r="P39" s="101"/>
      <c r="Q39" s="101"/>
      <c r="R39" s="101"/>
      <c r="S39" s="101"/>
      <c r="T39" s="57"/>
      <c r="U39" s="120"/>
      <c r="V39" s="57"/>
      <c r="W39" s="11"/>
      <c r="Y39" s="45"/>
    </row>
    <row r="40" spans="1:25" s="1" customFormat="1" ht="16.5" customHeight="1" thickBot="1" x14ac:dyDescent="0.3">
      <c r="A40" s="103">
        <v>38423</v>
      </c>
      <c r="B40" s="156">
        <f t="shared" si="1"/>
        <v>6</v>
      </c>
      <c r="C40" s="156" t="str">
        <f t="shared" si="0"/>
        <v>Sa</v>
      </c>
      <c r="D40" s="115"/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3">
        <v>38424</v>
      </c>
      <c r="B41" s="156">
        <f t="shared" si="1"/>
        <v>7</v>
      </c>
      <c r="C41" s="156" t="str">
        <f t="shared" si="0"/>
        <v>So</v>
      </c>
      <c r="D41" s="57"/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38430</v>
      </c>
      <c r="B42" s="156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/>
      <c r="J42" s="71"/>
      <c r="K42" s="115"/>
      <c r="L42" s="115"/>
      <c r="M42" s="115"/>
      <c r="N42" s="101"/>
      <c r="O42" s="101"/>
      <c r="P42" s="101"/>
      <c r="Q42" s="101"/>
      <c r="R42" s="101"/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3">
        <v>38431</v>
      </c>
      <c r="B43" s="156">
        <f t="shared" si="1"/>
        <v>7</v>
      </c>
      <c r="C43" s="156" t="str">
        <f t="shared" si="0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 t="s">
        <v>23</v>
      </c>
      <c r="R43" s="57" t="s">
        <v>23</v>
      </c>
      <c r="S43" s="57" t="s">
        <v>23</v>
      </c>
      <c r="T43" s="121" t="s">
        <v>23</v>
      </c>
      <c r="U43" s="57" t="s">
        <v>23</v>
      </c>
      <c r="V43" s="57" t="s">
        <v>23</v>
      </c>
      <c r="W43" s="8"/>
      <c r="Y43" s="45"/>
    </row>
    <row r="44" spans="1:25" s="1" customFormat="1" ht="16.5" customHeight="1" thickBot="1" x14ac:dyDescent="0.3">
      <c r="A44" s="103">
        <v>38437</v>
      </c>
      <c r="B44" s="156">
        <f t="shared" si="1"/>
        <v>6</v>
      </c>
      <c r="C44" s="156" t="str">
        <f t="shared" si="0"/>
        <v>Sa</v>
      </c>
      <c r="D44" s="57"/>
      <c r="E44" s="115"/>
      <c r="F44" s="115"/>
      <c r="G44" s="115"/>
      <c r="H44" s="115"/>
      <c r="I44" s="115"/>
      <c r="J44" s="71"/>
      <c r="K44" s="115"/>
      <c r="L44" s="115"/>
      <c r="M44" s="115"/>
      <c r="N44" s="101"/>
      <c r="O44" s="101"/>
      <c r="P44" s="101"/>
      <c r="Q44" s="101"/>
      <c r="R44" s="101"/>
      <c r="S44" s="101"/>
      <c r="T44" s="101"/>
      <c r="U44" s="115"/>
      <c r="V44" s="115"/>
      <c r="W44" s="8"/>
    </row>
    <row r="45" spans="1:25" s="1" customFormat="1" ht="16.5" customHeight="1" thickBot="1" x14ac:dyDescent="0.3">
      <c r="A45" s="103">
        <v>38438</v>
      </c>
      <c r="B45" s="156">
        <f t="shared" si="1"/>
        <v>7</v>
      </c>
      <c r="C45" s="156" t="str">
        <f t="shared" si="0"/>
        <v>So</v>
      </c>
      <c r="D45" s="57"/>
      <c r="E45" s="115"/>
      <c r="F45" s="115"/>
      <c r="G45" s="115"/>
      <c r="H45" s="115"/>
      <c r="I45" s="115"/>
      <c r="J45" s="71"/>
      <c r="K45" s="115"/>
      <c r="L45" s="115"/>
      <c r="M45" s="115"/>
      <c r="N45" s="101"/>
      <c r="O45" s="101"/>
      <c r="P45" s="101"/>
      <c r="Q45" s="101"/>
      <c r="R45" s="101"/>
      <c r="S45" s="101"/>
      <c r="T45" s="101"/>
      <c r="U45" s="115"/>
      <c r="V45" s="115"/>
      <c r="W45" s="8"/>
    </row>
    <row r="46" spans="1:25" s="1" customFormat="1" ht="16.5" customHeight="1" thickBot="1" x14ac:dyDescent="0.3">
      <c r="A46" s="103">
        <v>38444</v>
      </c>
      <c r="B46" s="156">
        <f t="shared" si="1"/>
        <v>6</v>
      </c>
      <c r="C46" s="156" t="str">
        <f t="shared" si="0"/>
        <v>Sa</v>
      </c>
      <c r="D46" s="57"/>
      <c r="E46" s="115"/>
      <c r="F46" s="115"/>
      <c r="G46" s="115"/>
      <c r="H46" s="115"/>
      <c r="I46" s="115"/>
      <c r="J46" s="71"/>
      <c r="K46" s="115"/>
      <c r="L46" s="115"/>
      <c r="M46" s="115"/>
      <c r="N46" s="101"/>
      <c r="O46" s="101"/>
      <c r="P46" s="101"/>
      <c r="Q46" s="101"/>
      <c r="R46" s="101"/>
      <c r="S46" s="101"/>
      <c r="T46" s="101"/>
      <c r="U46" s="115"/>
      <c r="V46" s="115"/>
      <c r="W46" s="8"/>
    </row>
    <row r="47" spans="1:25" s="1" customFormat="1" ht="16.5" customHeight="1" thickBot="1" x14ac:dyDescent="0.3">
      <c r="A47" s="103">
        <v>38445</v>
      </c>
      <c r="B47" s="156"/>
      <c r="C47" s="156" t="s">
        <v>204</v>
      </c>
      <c r="D47" s="57"/>
      <c r="E47" s="57"/>
      <c r="F47" s="57"/>
      <c r="G47" s="57"/>
      <c r="H47" s="57"/>
      <c r="I47" s="57"/>
      <c r="J47" s="120"/>
      <c r="K47" s="57"/>
      <c r="L47" s="57"/>
      <c r="M47" s="57"/>
      <c r="N47" s="101"/>
      <c r="O47" s="101"/>
      <c r="P47" s="101"/>
      <c r="Q47" s="57" t="s">
        <v>17</v>
      </c>
      <c r="R47" s="57" t="s">
        <v>19</v>
      </c>
      <c r="S47" s="57" t="s">
        <v>201</v>
      </c>
      <c r="T47" s="121" t="s">
        <v>140</v>
      </c>
      <c r="U47" s="57" t="s">
        <v>22</v>
      </c>
      <c r="V47" s="57" t="s">
        <v>168</v>
      </c>
      <c r="W47" s="8"/>
    </row>
    <row r="48" spans="1:25" s="1" customFormat="1" ht="16.5" customHeight="1" x14ac:dyDescent="0.2">
      <c r="A48" s="22"/>
      <c r="B48" s="22"/>
      <c r="C48" s="22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/>
    </row>
    <row r="49" spans="1:23" s="1" customFormat="1" ht="16.5" customHeight="1" x14ac:dyDescent="0.2">
      <c r="A49" s="22"/>
      <c r="B49" s="22"/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6"/>
      <c r="N49" s="18"/>
      <c r="O49" s="17"/>
      <c r="P49" s="17"/>
      <c r="Q49" s="17"/>
      <c r="R49" s="17"/>
      <c r="S49" s="18"/>
      <c r="T49" s="18"/>
      <c r="U49" s="17"/>
      <c r="V49" s="17"/>
      <c r="W49" s="20"/>
    </row>
    <row r="50" spans="1:23" s="1" customFormat="1" ht="12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3" s="1" customFormat="1" ht="12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18"/>
      <c r="O51" s="17"/>
      <c r="P51" s="17"/>
      <c r="Q51" s="17"/>
      <c r="R51" s="17"/>
      <c r="S51" s="18"/>
      <c r="T51" s="18"/>
      <c r="U51" s="17"/>
      <c r="V51" s="17"/>
      <c r="W51" s="20"/>
    </row>
    <row r="52" spans="1:23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3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6"/>
      <c r="L54" s="18"/>
      <c r="M54" s="16"/>
      <c r="N54" s="18"/>
      <c r="O54" s="18"/>
      <c r="P54" s="18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7"/>
      <c r="E56" s="17"/>
      <c r="F56" s="17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8"/>
      <c r="R56" s="18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" customFormat="1" ht="11.25" x14ac:dyDescent="0.2">
      <c r="V59" s="6"/>
    </row>
    <row r="60" spans="1:23" s="1" customFormat="1" ht="11.25" x14ac:dyDescent="0.2">
      <c r="V60" s="6"/>
    </row>
    <row r="61" spans="1:23" s="1" customFormat="1" ht="11.25" x14ac:dyDescent="0.2">
      <c r="V61" s="6"/>
    </row>
    <row r="62" spans="1:23" s="1" customFormat="1" ht="11.25" x14ac:dyDescent="0.2">
      <c r="V62" s="6"/>
    </row>
    <row r="63" spans="1:23" s="1" customFormat="1" ht="11.25" x14ac:dyDescent="0.2">
      <c r="V63" s="6"/>
    </row>
    <row r="64" spans="1:23" s="1" customFormat="1" ht="11.25" x14ac:dyDescent="0.2">
      <c r="V64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workbookViewId="0">
      <pane xSplit="3" ySplit="5" topLeftCell="D2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R42" sqref="R42"/>
    </sheetView>
  </sheetViews>
  <sheetFormatPr baseColWidth="10" defaultRowHeight="12.75" x14ac:dyDescent="0.2"/>
  <cols>
    <col min="1" max="1" width="9.42578125" customWidth="1"/>
    <col min="2" max="2" width="3.285156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161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151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37919</v>
      </c>
      <c r="B6" s="152">
        <f>WEEKDAY(WEEKDAY(A6,2))</f>
        <v>6</v>
      </c>
      <c r="C6" s="156" t="str">
        <f t="shared" ref="C6:C49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14"/>
      <c r="P6" s="114"/>
      <c r="Q6" s="114"/>
      <c r="R6" s="114"/>
      <c r="S6" s="114"/>
      <c r="T6" s="114"/>
      <c r="U6" s="114"/>
      <c r="V6" s="114"/>
      <c r="W6" s="8"/>
    </row>
    <row r="7" spans="1:44" s="1" customFormat="1" ht="16.5" customHeight="1" thickBot="1" x14ac:dyDescent="0.3">
      <c r="A7" s="103">
        <v>37920</v>
      </c>
      <c r="B7" s="152">
        <f t="shared" ref="B7:B49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14"/>
      <c r="P7" s="114"/>
      <c r="Q7" s="114"/>
      <c r="R7" s="114"/>
      <c r="S7" s="114"/>
      <c r="T7" s="114"/>
      <c r="U7" s="114"/>
      <c r="V7" s="114"/>
      <c r="W7" s="8"/>
    </row>
    <row r="8" spans="1:44" s="1" customFormat="1" ht="16.5" customHeight="1" thickBot="1" x14ac:dyDescent="0.3">
      <c r="A8" s="103">
        <v>37926</v>
      </c>
      <c r="B8" s="152">
        <f t="shared" si="1"/>
        <v>6</v>
      </c>
      <c r="C8" s="156" t="str">
        <f t="shared" si="0"/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121" t="s">
        <v>162</v>
      </c>
      <c r="N8" s="57"/>
      <c r="O8" s="137"/>
      <c r="P8" s="137"/>
      <c r="Q8" s="137"/>
      <c r="R8" s="137"/>
      <c r="S8" s="137"/>
      <c r="T8" s="137"/>
      <c r="U8" s="137"/>
      <c r="V8" s="137"/>
      <c r="W8" s="8" t="s">
        <v>170</v>
      </c>
    </row>
    <row r="9" spans="1:44" s="1" customFormat="1" ht="16.5" customHeight="1" thickBot="1" x14ac:dyDescent="0.3">
      <c r="A9" s="104">
        <v>37927</v>
      </c>
      <c r="B9" s="152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37"/>
      <c r="P9" s="137"/>
      <c r="Q9" s="137"/>
      <c r="R9" s="137"/>
      <c r="S9" s="137"/>
      <c r="T9" s="137"/>
      <c r="U9" s="137"/>
      <c r="V9" s="137"/>
      <c r="W9" s="10"/>
    </row>
    <row r="10" spans="1:44" s="1" customFormat="1" ht="16.5" customHeight="1" thickBot="1" x14ac:dyDescent="0.3">
      <c r="A10" s="103">
        <v>37933</v>
      </c>
      <c r="B10" s="152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31" t="s">
        <v>19</v>
      </c>
      <c r="P10" s="131" t="s">
        <v>19</v>
      </c>
      <c r="Q10" s="138"/>
      <c r="R10" s="138"/>
      <c r="S10" s="138"/>
      <c r="T10" s="138"/>
      <c r="U10" s="138"/>
      <c r="V10" s="131" t="s">
        <v>19</v>
      </c>
      <c r="W10" s="26"/>
    </row>
    <row r="11" spans="1:44" s="1" customFormat="1" ht="16.5" customHeight="1" thickBot="1" x14ac:dyDescent="0.3">
      <c r="A11" s="103">
        <v>37934</v>
      </c>
      <c r="B11" s="152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38"/>
      <c r="P11" s="138"/>
      <c r="Q11" s="127" t="s">
        <v>19</v>
      </c>
      <c r="R11" s="127" t="s">
        <v>19</v>
      </c>
      <c r="S11" s="138"/>
      <c r="T11" s="138"/>
      <c r="U11" s="138"/>
      <c r="V11" s="138"/>
      <c r="W11" s="26"/>
    </row>
    <row r="12" spans="1:44" s="1" customFormat="1" ht="16.5" customHeight="1" thickBot="1" x14ac:dyDescent="0.3">
      <c r="A12" s="103">
        <v>37940</v>
      </c>
      <c r="B12" s="152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78"/>
      <c r="P12" s="78"/>
      <c r="Q12" s="77"/>
      <c r="R12" s="77"/>
      <c r="S12" s="115" t="s">
        <v>19</v>
      </c>
      <c r="T12" s="115" t="s">
        <v>19</v>
      </c>
      <c r="U12" s="78"/>
      <c r="V12" s="78"/>
      <c r="W12" s="26"/>
    </row>
    <row r="13" spans="1:44" s="1" customFormat="1" ht="16.5" customHeight="1" thickBot="1" x14ac:dyDescent="0.3">
      <c r="A13" s="104">
        <v>37941</v>
      </c>
      <c r="B13" s="152">
        <f t="shared" si="1"/>
        <v>7</v>
      </c>
      <c r="C13" s="156" t="str">
        <f t="shared" si="0"/>
        <v>So</v>
      </c>
      <c r="D13" s="57" t="s">
        <v>19</v>
      </c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76"/>
      <c r="P13" s="76"/>
      <c r="Q13" s="76"/>
      <c r="R13" s="76"/>
      <c r="S13" s="76"/>
      <c r="T13" s="76"/>
      <c r="U13" s="115" t="s">
        <v>19</v>
      </c>
      <c r="V13" s="76"/>
      <c r="W13" s="26"/>
    </row>
    <row r="14" spans="1:44" s="1" customFormat="1" ht="16.5" customHeight="1" thickBot="1" x14ac:dyDescent="0.3">
      <c r="A14" s="105">
        <v>37947</v>
      </c>
      <c r="B14" s="152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115" t="s">
        <v>19</v>
      </c>
      <c r="P14" s="115" t="s">
        <v>19</v>
      </c>
      <c r="Q14" s="76"/>
      <c r="R14" s="76"/>
      <c r="S14" s="76"/>
      <c r="T14" s="76"/>
      <c r="U14" s="76"/>
      <c r="V14" s="115" t="s">
        <v>19</v>
      </c>
      <c r="W14" s="26"/>
    </row>
    <row r="15" spans="1:44" s="1" customFormat="1" ht="16.5" customHeight="1" thickBot="1" x14ac:dyDescent="0.3">
      <c r="A15" s="105">
        <v>37948</v>
      </c>
      <c r="B15" s="152">
        <f t="shared" si="1"/>
        <v>7</v>
      </c>
      <c r="C15" s="156" t="str">
        <f t="shared" si="0"/>
        <v>So</v>
      </c>
      <c r="D15" s="57" t="s">
        <v>19</v>
      </c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76"/>
      <c r="P15" s="76"/>
      <c r="Q15" s="57" t="s">
        <v>19</v>
      </c>
      <c r="R15" s="57" t="s">
        <v>19</v>
      </c>
      <c r="S15" s="76"/>
      <c r="T15" s="76"/>
      <c r="U15" s="76"/>
      <c r="V15" s="76"/>
      <c r="W15" s="5"/>
    </row>
    <row r="16" spans="1:44" s="1" customFormat="1" ht="16.5" customHeight="1" thickBot="1" x14ac:dyDescent="0.3">
      <c r="A16" s="105">
        <v>37954</v>
      </c>
      <c r="B16" s="152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78"/>
      <c r="P16" s="78"/>
      <c r="Q16" s="77"/>
      <c r="R16" s="77"/>
      <c r="S16" s="115" t="s">
        <v>19</v>
      </c>
      <c r="T16" s="115" t="s">
        <v>19</v>
      </c>
      <c r="U16" s="78"/>
      <c r="V16" s="78"/>
      <c r="W16" s="26"/>
    </row>
    <row r="17" spans="1:25" s="1" customFormat="1" ht="16.5" customHeight="1" thickBot="1" x14ac:dyDescent="0.3">
      <c r="A17" s="105">
        <v>37955</v>
      </c>
      <c r="B17" s="152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76"/>
      <c r="P17" s="76"/>
      <c r="Q17" s="76"/>
      <c r="R17" s="76"/>
      <c r="S17" s="76"/>
      <c r="T17" s="76"/>
      <c r="U17" s="115" t="s">
        <v>19</v>
      </c>
      <c r="V17" s="76"/>
      <c r="W17" s="26"/>
    </row>
    <row r="18" spans="1:25" s="1" customFormat="1" ht="16.5" customHeight="1" thickBot="1" x14ac:dyDescent="0.3">
      <c r="A18" s="105">
        <v>37961</v>
      </c>
      <c r="B18" s="152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121" t="s">
        <v>162</v>
      </c>
      <c r="N18" s="57"/>
      <c r="O18" s="115" t="s">
        <v>19</v>
      </c>
      <c r="P18" s="115" t="s">
        <v>19</v>
      </c>
      <c r="Q18" s="76"/>
      <c r="R18" s="76"/>
      <c r="S18" s="76"/>
      <c r="T18" s="76"/>
      <c r="U18" s="76"/>
      <c r="V18" s="115" t="s">
        <v>19</v>
      </c>
      <c r="W18" s="26"/>
    </row>
    <row r="19" spans="1:25" s="1" customFormat="1" ht="16.5" customHeight="1" thickBot="1" x14ac:dyDescent="0.3">
      <c r="A19" s="105">
        <v>37962</v>
      </c>
      <c r="B19" s="152">
        <f t="shared" si="1"/>
        <v>7</v>
      </c>
      <c r="C19" s="156" t="str">
        <f t="shared" si="0"/>
        <v>So</v>
      </c>
      <c r="D19" s="57" t="s">
        <v>19</v>
      </c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76"/>
      <c r="P19" s="76"/>
      <c r="Q19" s="57" t="s">
        <v>19</v>
      </c>
      <c r="R19" s="57" t="s">
        <v>19</v>
      </c>
      <c r="S19" s="76"/>
      <c r="T19" s="76"/>
      <c r="U19" s="76"/>
      <c r="V19" s="76"/>
      <c r="W19" s="8"/>
    </row>
    <row r="20" spans="1:25" s="1" customFormat="1" ht="16.5" customHeight="1" thickBot="1" x14ac:dyDescent="0.3">
      <c r="A20" s="105">
        <v>37968</v>
      </c>
      <c r="B20" s="152">
        <f t="shared" si="1"/>
        <v>6</v>
      </c>
      <c r="C20" s="156" t="str">
        <f t="shared" si="0"/>
        <v>Sa</v>
      </c>
      <c r="D20" s="57" t="s">
        <v>19</v>
      </c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78"/>
      <c r="P20" s="78"/>
      <c r="Q20" s="77"/>
      <c r="R20" s="77"/>
      <c r="S20" s="115" t="s">
        <v>19</v>
      </c>
      <c r="T20" s="115" t="s">
        <v>19</v>
      </c>
      <c r="U20" s="78"/>
      <c r="V20" s="78"/>
      <c r="W20" s="21"/>
      <c r="Y20" s="45"/>
    </row>
    <row r="21" spans="1:25" s="1" customFormat="1" ht="16.5" customHeight="1" thickBot="1" x14ac:dyDescent="0.3">
      <c r="A21" s="105">
        <v>37969</v>
      </c>
      <c r="B21" s="152">
        <f t="shared" si="1"/>
        <v>7</v>
      </c>
      <c r="C21" s="156" t="str">
        <f t="shared" si="0"/>
        <v>So</v>
      </c>
      <c r="D21" s="57" t="s">
        <v>19</v>
      </c>
      <c r="E21" s="115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76"/>
      <c r="P21" s="76"/>
      <c r="Q21" s="76"/>
      <c r="R21" s="76"/>
      <c r="S21" s="76"/>
      <c r="T21" s="76"/>
      <c r="U21" s="115" t="s">
        <v>19</v>
      </c>
      <c r="V21" s="76"/>
      <c r="W21" s="8"/>
      <c r="Y21" s="45"/>
    </row>
    <row r="22" spans="1:25" s="1" customFormat="1" ht="16.5" customHeight="1" thickBot="1" x14ac:dyDescent="0.3">
      <c r="A22" s="105">
        <v>37975</v>
      </c>
      <c r="B22" s="152">
        <f t="shared" si="1"/>
        <v>6</v>
      </c>
      <c r="C22" s="156" t="str">
        <f t="shared" si="0"/>
        <v>Sa</v>
      </c>
      <c r="D22" s="116"/>
      <c r="E22" s="11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/>
    </row>
    <row r="23" spans="1:25" s="1" customFormat="1" ht="16.5" customHeight="1" thickBot="1" x14ac:dyDescent="0.3">
      <c r="A23" s="106">
        <v>37976</v>
      </c>
      <c r="B23" s="152">
        <f t="shared" si="1"/>
        <v>7</v>
      </c>
      <c r="C23" s="156" t="str">
        <f t="shared" si="0"/>
        <v>So</v>
      </c>
      <c r="D23" s="117"/>
      <c r="E23" s="118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5">
        <v>37996</v>
      </c>
      <c r="B24" s="152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 t="s">
        <v>19</v>
      </c>
      <c r="W24" s="25"/>
      <c r="Y24" s="45"/>
    </row>
    <row r="25" spans="1:25" s="1" customFormat="1" ht="16.5" customHeight="1" thickBot="1" x14ac:dyDescent="0.3">
      <c r="A25" s="105">
        <v>37997</v>
      </c>
      <c r="B25" s="152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 t="s">
        <v>19</v>
      </c>
      <c r="V25" s="57"/>
      <c r="W25" s="8"/>
      <c r="Y25" s="45"/>
    </row>
    <row r="26" spans="1:25" s="1" customFormat="1" ht="16.5" customHeight="1" thickBot="1" x14ac:dyDescent="0.3">
      <c r="A26" s="105">
        <v>38003</v>
      </c>
      <c r="B26" s="152">
        <f t="shared" si="1"/>
        <v>6</v>
      </c>
      <c r="C26" s="156" t="str">
        <f t="shared" si="0"/>
        <v>Sa</v>
      </c>
      <c r="D26" s="119" t="s">
        <v>19</v>
      </c>
      <c r="E26" s="54" t="s">
        <v>19</v>
      </c>
      <c r="F26" s="71"/>
      <c r="G26" s="115"/>
      <c r="H26" s="57"/>
      <c r="I26" s="115"/>
      <c r="J26" s="57"/>
      <c r="K26" s="57"/>
      <c r="L26" s="57"/>
      <c r="M26" s="121" t="s">
        <v>162</v>
      </c>
      <c r="N26" s="57"/>
      <c r="O26" s="57" t="s">
        <v>19</v>
      </c>
      <c r="P26" s="71" t="s">
        <v>19</v>
      </c>
      <c r="Q26" s="120"/>
      <c r="R26" s="101"/>
      <c r="S26" s="57" t="s">
        <v>19</v>
      </c>
      <c r="T26" s="71" t="s">
        <v>19</v>
      </c>
      <c r="U26" s="57"/>
      <c r="V26" s="57"/>
      <c r="W26" s="8"/>
      <c r="Y26" s="45"/>
    </row>
    <row r="27" spans="1:25" s="1" customFormat="1" ht="16.5" customHeight="1" thickBot="1" x14ac:dyDescent="0.3">
      <c r="A27" s="105">
        <v>38004</v>
      </c>
      <c r="B27" s="152">
        <f t="shared" si="1"/>
        <v>7</v>
      </c>
      <c r="C27" s="156" t="str">
        <f t="shared" si="0"/>
        <v>So</v>
      </c>
      <c r="D27" s="57" t="s">
        <v>19</v>
      </c>
      <c r="E27" s="120" t="s">
        <v>19</v>
      </c>
      <c r="F27" s="120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123"/>
      <c r="P27" s="57"/>
      <c r="Q27" s="57" t="s">
        <v>19</v>
      </c>
      <c r="R27" s="71" t="s">
        <v>19</v>
      </c>
      <c r="S27" s="121"/>
      <c r="T27" s="121"/>
      <c r="U27" s="57"/>
      <c r="V27" s="57"/>
      <c r="W27" s="24"/>
      <c r="Y27" s="45"/>
    </row>
    <row r="28" spans="1:25" s="1" customFormat="1" ht="16.5" customHeight="1" thickBot="1" x14ac:dyDescent="0.3">
      <c r="A28" s="103">
        <v>38010</v>
      </c>
      <c r="B28" s="152">
        <f t="shared" si="1"/>
        <v>6</v>
      </c>
      <c r="C28" s="156" t="str">
        <f t="shared" si="0"/>
        <v>Sa</v>
      </c>
      <c r="D28" s="113" t="s">
        <v>19</v>
      </c>
      <c r="E28" s="57" t="s">
        <v>19</v>
      </c>
      <c r="F28" s="57"/>
      <c r="G28" s="57"/>
      <c r="H28" s="57"/>
      <c r="I28" s="57"/>
      <c r="J28" s="120"/>
      <c r="K28" s="57"/>
      <c r="L28" s="57"/>
      <c r="M28" s="57"/>
      <c r="N28" s="57"/>
      <c r="O28" s="121"/>
      <c r="P28" s="121"/>
      <c r="Q28" s="57"/>
      <c r="R28" s="57"/>
      <c r="S28" s="116"/>
      <c r="T28" s="57"/>
      <c r="U28" s="57"/>
      <c r="V28" s="101" t="s">
        <v>19</v>
      </c>
      <c r="W28" s="8"/>
      <c r="Y28" s="45"/>
    </row>
    <row r="29" spans="1:25" s="1" customFormat="1" ht="16.5" customHeight="1" thickBot="1" x14ac:dyDescent="0.3">
      <c r="A29" s="105">
        <v>38011</v>
      </c>
      <c r="B29" s="152">
        <f t="shared" si="1"/>
        <v>7</v>
      </c>
      <c r="C29" s="156" t="str">
        <f t="shared" si="0"/>
        <v>So</v>
      </c>
      <c r="D29" s="57" t="s">
        <v>19</v>
      </c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121"/>
      <c r="P29" s="121"/>
      <c r="Q29" s="57"/>
      <c r="R29" s="57"/>
      <c r="S29" s="115"/>
      <c r="T29" s="115"/>
      <c r="U29" s="57" t="s">
        <v>19</v>
      </c>
      <c r="V29" s="101"/>
      <c r="W29" s="21"/>
      <c r="Y29" s="45"/>
    </row>
    <row r="30" spans="1:25" s="1" customFormat="1" ht="16.5" customHeight="1" thickBot="1" x14ac:dyDescent="0.3">
      <c r="A30" s="105">
        <v>38017</v>
      </c>
      <c r="B30" s="152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120" t="s">
        <v>19</v>
      </c>
      <c r="K30" s="57"/>
      <c r="L30" s="101"/>
      <c r="M30" s="57"/>
      <c r="N30" s="122"/>
      <c r="O30" s="57" t="s">
        <v>19</v>
      </c>
      <c r="P30" s="71" t="s">
        <v>19</v>
      </c>
      <c r="Q30" s="120"/>
      <c r="R30" s="101"/>
      <c r="S30" s="57" t="s">
        <v>19</v>
      </c>
      <c r="T30" s="71" t="s">
        <v>19</v>
      </c>
      <c r="U30" s="120"/>
      <c r="V30" s="101"/>
      <c r="W30" s="10"/>
      <c r="Y30" s="45"/>
    </row>
    <row r="31" spans="1:25" s="1" customFormat="1" ht="16.5" customHeight="1" thickBot="1" x14ac:dyDescent="0.3">
      <c r="A31" s="105">
        <v>38018</v>
      </c>
      <c r="B31" s="152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/>
      <c r="J31" s="120" t="s">
        <v>19</v>
      </c>
      <c r="K31" s="57" t="s">
        <v>19</v>
      </c>
      <c r="L31" s="101" t="s">
        <v>19</v>
      </c>
      <c r="M31" s="113" t="s">
        <v>19</v>
      </c>
      <c r="N31" s="122" t="s">
        <v>19</v>
      </c>
      <c r="O31" s="123"/>
      <c r="P31" s="57"/>
      <c r="Q31" s="57" t="s">
        <v>19</v>
      </c>
      <c r="R31" s="71" t="s">
        <v>19</v>
      </c>
      <c r="S31" s="121"/>
      <c r="T31" s="121"/>
      <c r="U31" s="120"/>
      <c r="V31" s="101"/>
      <c r="W31" s="8"/>
      <c r="Y31" s="45"/>
    </row>
    <row r="32" spans="1:25" s="1" customFormat="1" ht="16.5" customHeight="1" thickBot="1" x14ac:dyDescent="0.3">
      <c r="A32" s="105">
        <v>38024</v>
      </c>
      <c r="B32" s="152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120"/>
      <c r="K32" s="57"/>
      <c r="L32" s="57"/>
      <c r="M32" s="121" t="s">
        <v>162</v>
      </c>
      <c r="N32" s="57"/>
      <c r="O32" s="57"/>
      <c r="P32" s="113"/>
      <c r="Q32" s="57"/>
      <c r="R32" s="57"/>
      <c r="S32" s="113"/>
      <c r="T32" s="113"/>
      <c r="U32" s="57"/>
      <c r="V32" s="101" t="s">
        <v>19</v>
      </c>
      <c r="W32" s="8"/>
      <c r="Y32" s="45"/>
    </row>
    <row r="33" spans="1:25" s="1" customFormat="1" ht="16.5" customHeight="1" thickBot="1" x14ac:dyDescent="0.3">
      <c r="A33" s="105">
        <v>38025</v>
      </c>
      <c r="B33" s="152">
        <f t="shared" si="1"/>
        <v>7</v>
      </c>
      <c r="C33" s="156" t="str">
        <f t="shared" si="0"/>
        <v>So</v>
      </c>
      <c r="D33" s="57" t="s">
        <v>19</v>
      </c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120" t="s">
        <v>19</v>
      </c>
      <c r="K33" s="57" t="s">
        <v>19</v>
      </c>
      <c r="L33" s="57" t="s">
        <v>19</v>
      </c>
      <c r="M33" s="115" t="s">
        <v>19</v>
      </c>
      <c r="N33" s="57" t="s">
        <v>19</v>
      </c>
      <c r="O33" s="57"/>
      <c r="P33" s="115"/>
      <c r="Q33" s="57"/>
      <c r="R33" s="57"/>
      <c r="S33" s="115"/>
      <c r="T33" s="115"/>
      <c r="U33" s="57" t="s">
        <v>19</v>
      </c>
      <c r="V33" s="101"/>
      <c r="W33" s="11"/>
      <c r="Y33" s="45"/>
    </row>
    <row r="34" spans="1:25" s="1" customFormat="1" ht="16.5" customHeight="1" thickBot="1" x14ac:dyDescent="0.3">
      <c r="A34" s="105">
        <v>38031</v>
      </c>
      <c r="B34" s="152">
        <f t="shared" si="1"/>
        <v>6</v>
      </c>
      <c r="C34" s="156" t="str">
        <f t="shared" si="0"/>
        <v>Sa</v>
      </c>
      <c r="D34" s="57" t="s">
        <v>19</v>
      </c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5">
        <v>38032</v>
      </c>
      <c r="B35" s="152">
        <f t="shared" si="1"/>
        <v>7</v>
      </c>
      <c r="C35" s="156" t="str">
        <f t="shared" si="0"/>
        <v>So</v>
      </c>
      <c r="D35" s="57" t="s">
        <v>19</v>
      </c>
      <c r="E35" s="57"/>
      <c r="F35" s="57"/>
      <c r="G35" s="57"/>
      <c r="H35" s="57"/>
      <c r="I35" s="57" t="s">
        <v>19</v>
      </c>
      <c r="J35" s="120"/>
      <c r="K35" s="57"/>
      <c r="L35" s="101"/>
      <c r="M35" s="57"/>
      <c r="N35" s="122"/>
      <c r="O35" s="57"/>
      <c r="P35" s="71"/>
      <c r="Q35" s="120"/>
      <c r="R35" s="101"/>
      <c r="S35" s="116"/>
      <c r="T35" s="116"/>
      <c r="U35" s="120"/>
      <c r="V35" s="57"/>
      <c r="W35" s="25"/>
      <c r="Y35" s="45"/>
    </row>
    <row r="36" spans="1:25" s="1" customFormat="1" ht="16.5" customHeight="1" thickBot="1" x14ac:dyDescent="0.3">
      <c r="A36" s="105">
        <v>38038</v>
      </c>
      <c r="B36" s="152">
        <f t="shared" si="1"/>
        <v>6</v>
      </c>
      <c r="C36" s="156" t="str">
        <f t="shared" si="0"/>
        <v>Sa</v>
      </c>
      <c r="D36" s="57" t="s">
        <v>163</v>
      </c>
      <c r="E36" s="57" t="s">
        <v>23</v>
      </c>
      <c r="F36" s="57"/>
      <c r="G36" s="57"/>
      <c r="H36" s="57"/>
      <c r="I36" s="57" t="s">
        <v>163</v>
      </c>
      <c r="J36" s="120" t="s">
        <v>23</v>
      </c>
      <c r="K36" s="57"/>
      <c r="L36" s="101"/>
      <c r="M36" s="113"/>
      <c r="N36" s="64"/>
      <c r="O36" s="126"/>
      <c r="P36" s="127"/>
      <c r="Q36" s="128"/>
      <c r="R36" s="129"/>
      <c r="S36" s="130"/>
      <c r="T36" s="130"/>
      <c r="U36" s="128"/>
      <c r="V36" s="131"/>
      <c r="W36" s="23" t="s">
        <v>164</v>
      </c>
      <c r="Y36" s="45"/>
    </row>
    <row r="37" spans="1:25" s="1" customFormat="1" ht="16.5" customHeight="1" thickBot="1" x14ac:dyDescent="0.3">
      <c r="A37" s="105">
        <v>38039</v>
      </c>
      <c r="B37" s="152">
        <f t="shared" si="1"/>
        <v>7</v>
      </c>
      <c r="C37" s="156" t="str">
        <f t="shared" si="0"/>
        <v>So</v>
      </c>
      <c r="D37" s="57" t="s">
        <v>163</v>
      </c>
      <c r="E37" s="57" t="s">
        <v>23</v>
      </c>
      <c r="F37" s="57"/>
      <c r="G37" s="57"/>
      <c r="H37" s="57"/>
      <c r="I37" s="57" t="s">
        <v>163</v>
      </c>
      <c r="J37" s="120" t="s">
        <v>23</v>
      </c>
      <c r="K37" s="57"/>
      <c r="L37" s="57"/>
      <c r="M37" s="123"/>
      <c r="N37" s="57"/>
      <c r="O37" s="130"/>
      <c r="P37" s="130"/>
      <c r="Q37" s="127"/>
      <c r="R37" s="127"/>
      <c r="S37" s="132"/>
      <c r="T37" s="127"/>
      <c r="U37" s="127"/>
      <c r="V37" s="133"/>
      <c r="W37" s="8" t="s">
        <v>144</v>
      </c>
      <c r="Y37" s="45"/>
    </row>
    <row r="38" spans="1:25" s="1" customFormat="1" ht="16.5" customHeight="1" thickBot="1" x14ac:dyDescent="0.3">
      <c r="A38" s="105">
        <v>38045</v>
      </c>
      <c r="B38" s="152">
        <f t="shared" si="1"/>
        <v>6</v>
      </c>
      <c r="C38" s="156" t="str">
        <f t="shared" si="0"/>
        <v>Sa</v>
      </c>
      <c r="D38" s="57"/>
      <c r="E38" s="57" t="s">
        <v>163</v>
      </c>
      <c r="F38" s="115"/>
      <c r="G38" s="115"/>
      <c r="H38" s="115"/>
      <c r="I38" s="57"/>
      <c r="J38" s="120" t="s">
        <v>163</v>
      </c>
      <c r="K38" s="115"/>
      <c r="L38" s="115"/>
      <c r="M38" s="121" t="s">
        <v>162</v>
      </c>
      <c r="N38" s="123"/>
      <c r="O38" s="135" t="s">
        <v>140</v>
      </c>
      <c r="P38" s="135" t="s">
        <v>140</v>
      </c>
      <c r="Q38" s="132"/>
      <c r="R38" s="131"/>
      <c r="S38" s="135" t="s">
        <v>140</v>
      </c>
      <c r="T38" s="135" t="s">
        <v>140</v>
      </c>
      <c r="U38" s="131"/>
      <c r="V38" s="129"/>
      <c r="W38" s="11"/>
      <c r="Y38" s="45"/>
    </row>
    <row r="39" spans="1:25" s="1" customFormat="1" ht="16.5" customHeight="1" thickBot="1" x14ac:dyDescent="0.3">
      <c r="A39" s="104">
        <v>38046</v>
      </c>
      <c r="B39" s="152">
        <f t="shared" si="1"/>
        <v>7</v>
      </c>
      <c r="C39" s="156" t="str">
        <f t="shared" si="0"/>
        <v>So</v>
      </c>
      <c r="D39" s="57"/>
      <c r="E39" s="57" t="s">
        <v>163</v>
      </c>
      <c r="F39" s="57"/>
      <c r="G39" s="57"/>
      <c r="H39" s="57"/>
      <c r="I39" s="57"/>
      <c r="J39" s="120" t="s">
        <v>163</v>
      </c>
      <c r="K39" s="57"/>
      <c r="L39" s="57"/>
      <c r="M39" s="113"/>
      <c r="N39" s="101"/>
      <c r="O39" s="135" t="s">
        <v>140</v>
      </c>
      <c r="P39" s="135" t="s">
        <v>140</v>
      </c>
      <c r="Q39" s="133"/>
      <c r="R39" s="133"/>
      <c r="S39" s="135" t="s">
        <v>140</v>
      </c>
      <c r="T39" s="135" t="s">
        <v>140</v>
      </c>
      <c r="U39" s="134"/>
      <c r="V39" s="127"/>
      <c r="W39" s="11"/>
      <c r="Y39" s="45"/>
    </row>
    <row r="40" spans="1:25" s="1" customFormat="1" ht="16.5" customHeight="1" thickBot="1" x14ac:dyDescent="0.3">
      <c r="A40" s="103">
        <v>38052</v>
      </c>
      <c r="B40" s="152">
        <f t="shared" si="1"/>
        <v>6</v>
      </c>
      <c r="C40" s="156" t="str">
        <f t="shared" si="0"/>
        <v>Sa</v>
      </c>
      <c r="D40" s="115" t="s">
        <v>22</v>
      </c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4">
        <v>38053</v>
      </c>
      <c r="B41" s="152">
        <f t="shared" si="1"/>
        <v>7</v>
      </c>
      <c r="C41" s="156" t="str">
        <f t="shared" si="0"/>
        <v>So</v>
      </c>
      <c r="D41" s="57" t="s">
        <v>22</v>
      </c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38059</v>
      </c>
      <c r="B42" s="152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 t="s">
        <v>22</v>
      </c>
      <c r="J42" s="71"/>
      <c r="K42" s="115"/>
      <c r="L42" s="115"/>
      <c r="M42" s="115"/>
      <c r="N42" s="101"/>
      <c r="O42" s="101"/>
      <c r="P42" s="101"/>
      <c r="Q42" s="101"/>
      <c r="R42" s="136" t="s">
        <v>140</v>
      </c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7">
        <v>38060</v>
      </c>
      <c r="B43" s="152">
        <f t="shared" si="1"/>
        <v>7</v>
      </c>
      <c r="C43" s="156" t="str">
        <f t="shared" si="0"/>
        <v>So</v>
      </c>
      <c r="D43" s="119"/>
      <c r="E43" s="115"/>
      <c r="F43" s="115"/>
      <c r="G43" s="115"/>
      <c r="H43" s="115"/>
      <c r="I43" s="115" t="s">
        <v>22</v>
      </c>
      <c r="J43" s="71"/>
      <c r="K43" s="115"/>
      <c r="L43" s="115"/>
      <c r="M43" s="115"/>
      <c r="N43" s="115"/>
      <c r="O43" s="115"/>
      <c r="P43" s="124"/>
      <c r="Q43" s="136" t="s">
        <v>140</v>
      </c>
      <c r="R43" s="57"/>
      <c r="S43" s="71"/>
      <c r="T43" s="71"/>
      <c r="U43" s="115"/>
      <c r="V43" s="124"/>
      <c r="W43" s="8"/>
      <c r="Y43" s="45"/>
    </row>
    <row r="44" spans="1:25" s="1" customFormat="1" ht="16.5" customHeight="1" thickBot="1" x14ac:dyDescent="0.3">
      <c r="A44" s="103">
        <v>38066</v>
      </c>
      <c r="B44" s="152">
        <f t="shared" si="1"/>
        <v>6</v>
      </c>
      <c r="C44" s="156" t="str">
        <f t="shared" si="0"/>
        <v>Sa</v>
      </c>
      <c r="D44" s="57"/>
      <c r="E44" s="57"/>
      <c r="F44" s="57"/>
      <c r="G44" s="57"/>
      <c r="H44" s="57"/>
      <c r="I44" s="57"/>
      <c r="J44" s="120"/>
      <c r="K44" s="57"/>
      <c r="L44" s="57"/>
      <c r="M44" s="57" t="s">
        <v>22</v>
      </c>
      <c r="N44" s="57"/>
      <c r="O44" s="57"/>
      <c r="P44" s="101"/>
      <c r="Q44" s="57"/>
      <c r="R44" s="57"/>
      <c r="S44" s="115" t="s">
        <v>22</v>
      </c>
      <c r="T44" s="115" t="s">
        <v>22</v>
      </c>
      <c r="U44" s="57"/>
      <c r="V44" s="101"/>
      <c r="W44" s="8" t="s">
        <v>165</v>
      </c>
      <c r="Y44" s="45"/>
    </row>
    <row r="45" spans="1:25" s="1" customFormat="1" ht="16.5" customHeight="1" thickBot="1" x14ac:dyDescent="0.3">
      <c r="A45" s="103">
        <v>38067</v>
      </c>
      <c r="B45" s="152">
        <f t="shared" si="1"/>
        <v>7</v>
      </c>
      <c r="C45" s="156" t="str">
        <f t="shared" si="0"/>
        <v>So</v>
      </c>
      <c r="D45" s="57"/>
      <c r="E45" s="57"/>
      <c r="F45" s="57"/>
      <c r="G45" s="57"/>
      <c r="H45" s="57"/>
      <c r="I45" s="57"/>
      <c r="J45" s="120"/>
      <c r="K45" s="57"/>
      <c r="L45" s="57"/>
      <c r="M45" s="57" t="s">
        <v>22</v>
      </c>
      <c r="N45" s="57"/>
      <c r="O45" s="57"/>
      <c r="P45" s="101"/>
      <c r="Q45" s="57"/>
      <c r="R45" s="57"/>
      <c r="S45" s="115" t="s">
        <v>22</v>
      </c>
      <c r="T45" s="115" t="s">
        <v>22</v>
      </c>
      <c r="U45" s="57"/>
      <c r="V45" s="101"/>
      <c r="W45" s="8" t="s">
        <v>166</v>
      </c>
      <c r="Y45" s="45"/>
    </row>
    <row r="46" spans="1:25" s="1" customFormat="1" ht="16.5" customHeight="1" thickBot="1" x14ac:dyDescent="0.3">
      <c r="A46" s="103">
        <v>38073</v>
      </c>
      <c r="B46" s="152">
        <f t="shared" si="1"/>
        <v>6</v>
      </c>
      <c r="C46" s="156" t="str">
        <f t="shared" si="0"/>
        <v>Sa</v>
      </c>
      <c r="D46" s="57"/>
      <c r="E46" s="57"/>
      <c r="F46" s="57"/>
      <c r="G46" s="57"/>
      <c r="H46" s="57"/>
      <c r="I46" s="57"/>
      <c r="J46" s="120"/>
      <c r="K46" s="57"/>
      <c r="L46" s="57"/>
      <c r="M46" s="57" t="s">
        <v>22</v>
      </c>
      <c r="N46" s="57"/>
      <c r="O46" s="115" t="s">
        <v>22</v>
      </c>
      <c r="P46" s="115" t="s">
        <v>22</v>
      </c>
      <c r="Q46" s="57"/>
      <c r="R46" s="57"/>
      <c r="S46" s="120"/>
      <c r="T46" s="120"/>
      <c r="U46" s="57"/>
      <c r="V46" s="101"/>
      <c r="W46" s="8" t="s">
        <v>165</v>
      </c>
      <c r="Y46" s="45"/>
    </row>
    <row r="47" spans="1:25" s="1" customFormat="1" ht="16.5" customHeight="1" thickBot="1" x14ac:dyDescent="0.3">
      <c r="A47" s="103">
        <v>38074</v>
      </c>
      <c r="B47" s="152">
        <f t="shared" si="1"/>
        <v>7</v>
      </c>
      <c r="C47" s="156" t="str">
        <f t="shared" si="0"/>
        <v>So</v>
      </c>
      <c r="D47" s="57"/>
      <c r="E47" s="57"/>
      <c r="F47" s="57"/>
      <c r="G47" s="57"/>
      <c r="H47" s="57"/>
      <c r="I47" s="57"/>
      <c r="J47" s="120"/>
      <c r="K47" s="57"/>
      <c r="L47" s="57"/>
      <c r="M47" s="57" t="s">
        <v>22</v>
      </c>
      <c r="N47" s="57"/>
      <c r="O47" s="115" t="s">
        <v>22</v>
      </c>
      <c r="P47" s="115" t="s">
        <v>22</v>
      </c>
      <c r="Q47" s="57"/>
      <c r="R47" s="57"/>
      <c r="S47" s="120"/>
      <c r="T47" s="120"/>
      <c r="U47" s="57"/>
      <c r="V47" s="101"/>
      <c r="W47" s="8" t="s">
        <v>167</v>
      </c>
      <c r="Y47" s="45"/>
    </row>
    <row r="48" spans="1:25" s="1" customFormat="1" ht="16.5" customHeight="1" thickBot="1" x14ac:dyDescent="0.3">
      <c r="A48" s="103">
        <v>38080</v>
      </c>
      <c r="B48" s="152">
        <f t="shared" si="1"/>
        <v>6</v>
      </c>
      <c r="C48" s="156" t="str">
        <f t="shared" si="0"/>
        <v>Sa</v>
      </c>
      <c r="D48" s="57"/>
      <c r="E48" s="57"/>
      <c r="F48" s="57"/>
      <c r="G48" s="57"/>
      <c r="H48" s="57"/>
      <c r="I48" s="57"/>
      <c r="J48" s="120"/>
      <c r="K48" s="57"/>
      <c r="L48" s="57"/>
      <c r="M48" s="57"/>
      <c r="N48" s="57"/>
      <c r="O48" s="57"/>
      <c r="P48" s="101"/>
      <c r="Q48" s="57" t="s">
        <v>168</v>
      </c>
      <c r="R48" s="57" t="s">
        <v>168</v>
      </c>
      <c r="S48" s="120"/>
      <c r="T48" s="120"/>
      <c r="U48" s="57"/>
      <c r="V48" s="101"/>
      <c r="W48" s="125" t="s">
        <v>46</v>
      </c>
      <c r="Y48" s="45"/>
    </row>
    <row r="49" spans="1:25" s="1" customFormat="1" ht="16.5" customHeight="1" thickBot="1" x14ac:dyDescent="0.3">
      <c r="A49" s="103">
        <v>38081</v>
      </c>
      <c r="B49" s="152">
        <f t="shared" si="1"/>
        <v>7</v>
      </c>
      <c r="C49" s="156" t="str">
        <f t="shared" si="0"/>
        <v>So</v>
      </c>
      <c r="D49" s="57"/>
      <c r="E49" s="57"/>
      <c r="F49" s="57"/>
      <c r="G49" s="57"/>
      <c r="H49" s="57"/>
      <c r="I49" s="57"/>
      <c r="J49" s="120"/>
      <c r="K49" s="57"/>
      <c r="L49" s="57"/>
      <c r="M49" s="57"/>
      <c r="N49" s="57"/>
      <c r="O49" s="57"/>
      <c r="P49" s="101"/>
      <c r="Q49" s="57" t="s">
        <v>168</v>
      </c>
      <c r="R49" s="57" t="s">
        <v>168</v>
      </c>
      <c r="S49" s="120"/>
      <c r="T49" s="120"/>
      <c r="U49" s="57"/>
      <c r="V49" s="101"/>
      <c r="W49" s="8" t="s">
        <v>169</v>
      </c>
      <c r="Y49" s="45"/>
    </row>
    <row r="50" spans="1:25" s="1" customFormat="1" ht="16.5" customHeight="1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5" s="1" customFormat="1" ht="16.5" customHeight="1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6"/>
      <c r="L51" s="18"/>
      <c r="M51" s="16"/>
      <c r="N51" s="18"/>
      <c r="O51" s="18"/>
      <c r="P51" s="18"/>
      <c r="Q51" s="17"/>
      <c r="R51" s="17"/>
      <c r="S51" s="17"/>
      <c r="T51" s="17"/>
      <c r="U51" s="17"/>
      <c r="V51" s="17"/>
      <c r="W51" s="20"/>
    </row>
    <row r="52" spans="1:25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5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5" s="1" customFormat="1" ht="12" x14ac:dyDescent="0.2">
      <c r="A54" s="22"/>
      <c r="B54" s="22"/>
      <c r="C54" s="22"/>
      <c r="D54" s="17"/>
      <c r="E54" s="17"/>
      <c r="F54" s="17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8"/>
      <c r="R54" s="18"/>
      <c r="S54" s="17"/>
      <c r="T54" s="17"/>
      <c r="U54" s="17"/>
      <c r="V54" s="17"/>
      <c r="W54" s="20"/>
    </row>
    <row r="55" spans="1:25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5" s="1" customFormat="1" ht="12" x14ac:dyDescent="0.2">
      <c r="A56" s="22"/>
      <c r="B56" s="22"/>
      <c r="C56" s="2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5" s="1" customFormat="1" ht="11.25" x14ac:dyDescent="0.2">
      <c r="V58" s="6"/>
    </row>
    <row r="59" spans="1:25" s="1" customFormat="1" ht="11.25" x14ac:dyDescent="0.2">
      <c r="V59" s="6"/>
    </row>
    <row r="60" spans="1:25" s="1" customFormat="1" ht="11.25" x14ac:dyDescent="0.2">
      <c r="V60" s="6"/>
    </row>
    <row r="61" spans="1:25" s="1" customFormat="1" ht="11.25" x14ac:dyDescent="0.2">
      <c r="V61" s="6"/>
    </row>
    <row r="62" spans="1:25" s="1" customFormat="1" ht="11.25" x14ac:dyDescent="0.2">
      <c r="V62" s="6"/>
    </row>
    <row r="63" spans="1:25" s="1" customFormat="1" ht="11.25" x14ac:dyDescent="0.2">
      <c r="V63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31" workbookViewId="0">
      <selection activeCell="P46" sqref="P46:T46"/>
    </sheetView>
  </sheetViews>
  <sheetFormatPr baseColWidth="10" defaultRowHeight="12.75" x14ac:dyDescent="0.2"/>
  <cols>
    <col min="1" max="1" width="9.42578125" customWidth="1"/>
    <col min="2" max="2" width="1.42578125" style="15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147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150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148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197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9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150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7" t="s">
        <v>158</v>
      </c>
      <c r="P4" s="378"/>
      <c r="Q4" s="377" t="s">
        <v>159</v>
      </c>
      <c r="R4" s="378"/>
      <c r="S4" s="377" t="s">
        <v>160</v>
      </c>
      <c r="T4" s="378"/>
      <c r="U4" s="377" t="s">
        <v>11</v>
      </c>
      <c r="V4" s="378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150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37744</v>
      </c>
      <c r="B6" s="151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37745</v>
      </c>
      <c r="B7" s="151">
        <f t="shared" ref="B7:B53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 t="s">
        <v>19</v>
      </c>
      <c r="R7" s="57" t="s">
        <v>19</v>
      </c>
      <c r="S7" s="57"/>
      <c r="T7" s="57"/>
      <c r="U7" s="57"/>
      <c r="V7" s="57"/>
      <c r="W7" s="8"/>
    </row>
    <row r="8" spans="1:44" s="1" customFormat="1" ht="16.5" customHeight="1" thickBot="1" x14ac:dyDescent="0.3">
      <c r="A8" s="103">
        <v>37751</v>
      </c>
      <c r="B8" s="151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44" s="1" customFormat="1" ht="16.5" customHeight="1" thickBot="1" x14ac:dyDescent="0.3">
      <c r="A9" s="104">
        <v>37752</v>
      </c>
      <c r="B9" s="151">
        <f t="shared" si="1"/>
        <v>7</v>
      </c>
      <c r="C9" s="156" t="str">
        <f t="shared" si="0"/>
        <v>So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 t="s">
        <v>19</v>
      </c>
      <c r="V9" s="115"/>
      <c r="W9" s="10" t="s">
        <v>152</v>
      </c>
    </row>
    <row r="10" spans="1:44" s="1" customFormat="1" ht="16.5" customHeight="1" thickBot="1" x14ac:dyDescent="0.3">
      <c r="A10" s="103">
        <v>37758</v>
      </c>
      <c r="B10" s="151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 t="s">
        <v>19</v>
      </c>
      <c r="W10" s="26"/>
    </row>
    <row r="11" spans="1:44" s="1" customFormat="1" ht="16.5" customHeight="1" thickBot="1" x14ac:dyDescent="0.3">
      <c r="A11" s="103">
        <v>37759</v>
      </c>
      <c r="B11" s="151">
        <f t="shared" si="1"/>
        <v>7</v>
      </c>
      <c r="C11" s="156" t="str">
        <f t="shared" si="0"/>
        <v>So</v>
      </c>
      <c r="D11" s="57"/>
      <c r="E11" s="57"/>
      <c r="F11" s="57"/>
      <c r="G11" s="57"/>
      <c r="H11" s="57"/>
      <c r="I11" s="57"/>
      <c r="J11" s="57"/>
      <c r="K11" s="159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37765</v>
      </c>
      <c r="B12" s="151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17</v>
      </c>
      <c r="P12" s="57" t="s">
        <v>17</v>
      </c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26"/>
    </row>
    <row r="13" spans="1:44" s="1" customFormat="1" ht="16.5" customHeight="1" thickBot="1" x14ac:dyDescent="0.3">
      <c r="A13" s="103">
        <v>37766</v>
      </c>
      <c r="B13" s="151">
        <f t="shared" si="1"/>
        <v>7</v>
      </c>
      <c r="C13" s="156" t="str">
        <f t="shared" si="0"/>
        <v>So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17</v>
      </c>
      <c r="R13" s="57" t="s">
        <v>17</v>
      </c>
      <c r="S13" s="57"/>
      <c r="T13" s="57"/>
      <c r="U13" s="57" t="s">
        <v>19</v>
      </c>
      <c r="V13" s="57"/>
      <c r="W13" s="26"/>
    </row>
    <row r="14" spans="1:44" s="1" customFormat="1" ht="16.5" customHeight="1" thickBot="1" x14ac:dyDescent="0.3">
      <c r="A14" s="105">
        <v>37770</v>
      </c>
      <c r="B14" s="151">
        <f t="shared" si="1"/>
        <v>4</v>
      </c>
      <c r="C14" s="156" t="str">
        <f t="shared" si="0"/>
        <v>Do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27"/>
      <c r="P14" s="127"/>
      <c r="Q14" s="127"/>
      <c r="R14" s="127"/>
      <c r="S14" s="127" t="s">
        <v>17</v>
      </c>
      <c r="T14" s="127" t="s">
        <v>17</v>
      </c>
      <c r="U14" s="127"/>
      <c r="V14" s="127"/>
      <c r="W14" s="26" t="s">
        <v>153</v>
      </c>
    </row>
    <row r="15" spans="1:44" s="1" customFormat="1" ht="16.5" customHeight="1" thickBot="1" x14ac:dyDescent="0.3">
      <c r="A15" s="105">
        <v>37772</v>
      </c>
      <c r="B15" s="151">
        <f t="shared" si="1"/>
        <v>6</v>
      </c>
      <c r="C15" s="156" t="str">
        <f t="shared" si="0"/>
        <v>Sa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27"/>
      <c r="P15" s="127"/>
      <c r="Q15" s="127"/>
      <c r="R15" s="127"/>
      <c r="S15" s="127"/>
      <c r="T15" s="127"/>
      <c r="U15" s="127"/>
      <c r="V15" s="127"/>
      <c r="W15" s="5" t="s">
        <v>146</v>
      </c>
    </row>
    <row r="16" spans="1:44" s="1" customFormat="1" ht="16.5" customHeight="1" thickBot="1" x14ac:dyDescent="0.3">
      <c r="A16" s="105">
        <v>37773</v>
      </c>
      <c r="B16" s="151">
        <f t="shared" si="1"/>
        <v>7</v>
      </c>
      <c r="C16" s="156" t="str">
        <f t="shared" si="0"/>
        <v>So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31"/>
      <c r="P16" s="131"/>
      <c r="Q16" s="131"/>
      <c r="R16" s="131"/>
      <c r="S16" s="131"/>
      <c r="T16" s="131"/>
      <c r="U16" s="131"/>
      <c r="V16" s="131"/>
      <c r="W16" s="26"/>
    </row>
    <row r="17" spans="1:25" s="1" customFormat="1" ht="16.5" customHeight="1" thickBot="1" x14ac:dyDescent="0.3">
      <c r="A17" s="105">
        <v>37779</v>
      </c>
      <c r="B17" s="151">
        <f t="shared" si="1"/>
        <v>6</v>
      </c>
      <c r="C17" s="156" t="str">
        <f t="shared" si="0"/>
        <v>Sa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27"/>
      <c r="P17" s="127"/>
      <c r="Q17" s="127"/>
      <c r="R17" s="127"/>
      <c r="S17" s="127"/>
      <c r="T17" s="127"/>
      <c r="U17" s="127"/>
      <c r="V17" s="127"/>
      <c r="W17" s="26"/>
    </row>
    <row r="18" spans="1:25" s="1" customFormat="1" ht="16.5" customHeight="1" thickBot="1" x14ac:dyDescent="0.3">
      <c r="A18" s="105">
        <v>37780</v>
      </c>
      <c r="B18" s="151">
        <f t="shared" si="1"/>
        <v>7</v>
      </c>
      <c r="C18" s="156" t="str">
        <f t="shared" si="0"/>
        <v>So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27"/>
      <c r="P18" s="127"/>
      <c r="Q18" s="127"/>
      <c r="R18" s="127"/>
      <c r="S18" s="127"/>
      <c r="T18" s="127"/>
      <c r="U18" s="127"/>
      <c r="V18" s="127"/>
      <c r="W18" s="26"/>
    </row>
    <row r="19" spans="1:25" s="1" customFormat="1" ht="16.5" customHeight="1" thickBot="1" x14ac:dyDescent="0.3">
      <c r="A19" s="105">
        <v>37786</v>
      </c>
      <c r="B19" s="151">
        <f t="shared" si="1"/>
        <v>6</v>
      </c>
      <c r="C19" s="156" t="str">
        <f t="shared" si="0"/>
        <v>Sa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27"/>
      <c r="P19" s="127"/>
      <c r="Q19" s="127"/>
      <c r="R19" s="127"/>
      <c r="S19" s="127" t="s">
        <v>19</v>
      </c>
      <c r="T19" s="127" t="s">
        <v>19</v>
      </c>
      <c r="U19" s="127"/>
      <c r="V19" s="127"/>
      <c r="W19" s="8"/>
    </row>
    <row r="20" spans="1:25" s="1" customFormat="1" ht="16.5" customHeight="1" thickBot="1" x14ac:dyDescent="0.3">
      <c r="A20" s="105">
        <v>37787</v>
      </c>
      <c r="B20" s="151">
        <f t="shared" si="1"/>
        <v>7</v>
      </c>
      <c r="C20" s="156" t="str">
        <f t="shared" si="0"/>
        <v>So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131"/>
      <c r="P20" s="131"/>
      <c r="Q20" s="131"/>
      <c r="R20" s="131"/>
      <c r="S20" s="131"/>
      <c r="T20" s="131"/>
      <c r="U20" s="131"/>
      <c r="V20" s="131"/>
      <c r="W20" s="8"/>
      <c r="Y20" s="45"/>
    </row>
    <row r="21" spans="1:25" s="1" customFormat="1" ht="16.5" customHeight="1" thickBot="1" x14ac:dyDescent="0.3">
      <c r="A21" s="105">
        <v>37791</v>
      </c>
      <c r="B21" s="151">
        <f t="shared" si="1"/>
        <v>4</v>
      </c>
      <c r="C21" s="156" t="str">
        <f t="shared" si="0"/>
        <v>Do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 t="s">
        <v>17</v>
      </c>
      <c r="V21" s="57" t="s">
        <v>17</v>
      </c>
      <c r="W21" s="21" t="s">
        <v>147</v>
      </c>
      <c r="Y21" s="45"/>
    </row>
    <row r="22" spans="1:25" s="1" customFormat="1" ht="16.5" customHeight="1" thickBot="1" x14ac:dyDescent="0.3">
      <c r="A22" s="105">
        <v>37793</v>
      </c>
      <c r="B22" s="151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57" t="s">
        <v>19</v>
      </c>
      <c r="T22" s="57" t="s">
        <v>19</v>
      </c>
      <c r="U22" s="57"/>
      <c r="V22" s="101" t="s">
        <v>19</v>
      </c>
      <c r="W22" s="8"/>
    </row>
    <row r="23" spans="1:25" s="1" customFormat="1" ht="16.5" customHeight="1" thickBot="1" x14ac:dyDescent="0.3">
      <c r="A23" s="106">
        <v>37794</v>
      </c>
      <c r="B23" s="151">
        <f t="shared" si="1"/>
        <v>7</v>
      </c>
      <c r="C23" s="156" t="str">
        <f t="shared" si="0"/>
        <v>So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 t="s">
        <v>19</v>
      </c>
      <c r="V23" s="123"/>
      <c r="W23" s="11"/>
    </row>
    <row r="24" spans="1:25" s="1" customFormat="1" ht="16.5" customHeight="1" thickBot="1" x14ac:dyDescent="0.3">
      <c r="A24" s="105">
        <v>37800</v>
      </c>
      <c r="B24" s="151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 t="s">
        <v>19</v>
      </c>
      <c r="T24" s="57" t="s">
        <v>19</v>
      </c>
      <c r="U24" s="57"/>
      <c r="V24" s="57"/>
      <c r="W24" s="25"/>
      <c r="Y24" s="45"/>
    </row>
    <row r="25" spans="1:25" s="1" customFormat="1" ht="16.5" customHeight="1" thickBot="1" x14ac:dyDescent="0.3">
      <c r="A25" s="105">
        <v>37801</v>
      </c>
      <c r="B25" s="151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 t="s">
        <v>19</v>
      </c>
      <c r="R25" s="57" t="s">
        <v>19</v>
      </c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5">
        <v>37807</v>
      </c>
      <c r="B26" s="151">
        <f t="shared" si="1"/>
        <v>6</v>
      </c>
      <c r="C26" s="156" t="str">
        <f t="shared" si="0"/>
        <v>Sa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 t="s">
        <v>19</v>
      </c>
      <c r="W26" s="8" t="s">
        <v>148</v>
      </c>
      <c r="Y26" s="45"/>
    </row>
    <row r="27" spans="1:25" s="1" customFormat="1" ht="16.5" customHeight="1" thickBot="1" x14ac:dyDescent="0.3">
      <c r="A27" s="105">
        <v>37808</v>
      </c>
      <c r="B27" s="151">
        <f t="shared" si="1"/>
        <v>7</v>
      </c>
      <c r="C27" s="156" t="str">
        <f t="shared" si="0"/>
        <v>So</v>
      </c>
      <c r="D27" s="57"/>
      <c r="E27" s="120"/>
      <c r="F27" s="120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33"/>
      <c r="S27" s="127"/>
      <c r="T27" s="134"/>
      <c r="U27" s="160" t="s">
        <v>19</v>
      </c>
      <c r="V27" s="127"/>
      <c r="W27" s="24"/>
      <c r="Y27" s="45"/>
    </row>
    <row r="28" spans="1:25" s="1" customFormat="1" ht="16.5" customHeight="1" thickBot="1" x14ac:dyDescent="0.25">
      <c r="A28" s="103">
        <v>37814</v>
      </c>
      <c r="B28" s="151">
        <f t="shared" si="1"/>
        <v>6</v>
      </c>
      <c r="C28" s="156" t="str">
        <f t="shared" si="0"/>
        <v>Sa</v>
      </c>
      <c r="D28" s="48"/>
      <c r="E28" s="47"/>
      <c r="F28" s="47"/>
      <c r="G28" s="47"/>
      <c r="H28" s="47"/>
      <c r="I28" s="47"/>
      <c r="J28" s="51"/>
      <c r="K28" s="47"/>
      <c r="L28" s="47"/>
      <c r="M28" s="47"/>
      <c r="N28" s="47"/>
      <c r="O28" s="121" t="s">
        <v>140</v>
      </c>
      <c r="P28" s="121" t="s">
        <v>140</v>
      </c>
      <c r="Q28" s="47"/>
      <c r="R28" s="47"/>
      <c r="S28" s="108" t="s">
        <v>65</v>
      </c>
      <c r="T28" s="47"/>
      <c r="U28" s="47"/>
      <c r="V28" s="50"/>
      <c r="W28" s="8"/>
      <c r="Y28" s="45"/>
    </row>
    <row r="29" spans="1:25" s="1" customFormat="1" ht="16.5" customHeight="1" thickBot="1" x14ac:dyDescent="0.3">
      <c r="A29" s="105">
        <v>37815</v>
      </c>
      <c r="B29" s="151">
        <f t="shared" si="1"/>
        <v>7</v>
      </c>
      <c r="C29" s="156" t="str">
        <f t="shared" si="0"/>
        <v>So</v>
      </c>
      <c r="D29" s="47"/>
      <c r="E29" s="47"/>
      <c r="F29" s="47"/>
      <c r="G29" s="47"/>
      <c r="H29" s="47"/>
      <c r="I29" s="47"/>
      <c r="J29" s="51"/>
      <c r="K29" s="47"/>
      <c r="L29" s="47"/>
      <c r="M29" s="49"/>
      <c r="N29" s="47"/>
      <c r="O29" s="121" t="s">
        <v>140</v>
      </c>
      <c r="P29" s="121" t="s">
        <v>140</v>
      </c>
      <c r="Q29" s="47"/>
      <c r="R29" s="47"/>
      <c r="S29" s="49"/>
      <c r="T29" s="49"/>
      <c r="U29" s="57"/>
      <c r="V29" s="50"/>
      <c r="W29" s="21"/>
      <c r="Y29" s="45"/>
    </row>
    <row r="30" spans="1:25" s="1" customFormat="1" ht="16.5" customHeight="1" thickBot="1" x14ac:dyDescent="0.25">
      <c r="A30" s="105">
        <v>37821</v>
      </c>
      <c r="B30" s="151">
        <f t="shared" si="1"/>
        <v>6</v>
      </c>
      <c r="C30" s="156" t="str">
        <f t="shared" si="0"/>
        <v>Sa</v>
      </c>
      <c r="D30" s="47"/>
      <c r="E30" s="47"/>
      <c r="F30" s="47"/>
      <c r="G30" s="47"/>
      <c r="H30" s="47"/>
      <c r="I30" s="47"/>
      <c r="J30" s="51"/>
      <c r="K30" s="47"/>
      <c r="L30" s="50"/>
      <c r="M30" s="47"/>
      <c r="N30" s="44"/>
      <c r="O30" s="46"/>
      <c r="P30" s="56"/>
      <c r="Q30" s="51"/>
      <c r="R30" s="50"/>
      <c r="S30" s="121" t="s">
        <v>140</v>
      </c>
      <c r="T30" s="121" t="s">
        <v>140</v>
      </c>
      <c r="U30" s="51"/>
      <c r="V30" s="50"/>
      <c r="W30" s="10"/>
      <c r="Y30" s="45"/>
    </row>
    <row r="31" spans="1:25" s="1" customFormat="1" ht="16.5" customHeight="1" thickBot="1" x14ac:dyDescent="0.3">
      <c r="A31" s="105">
        <v>37822</v>
      </c>
      <c r="B31" s="151">
        <f t="shared" si="1"/>
        <v>7</v>
      </c>
      <c r="C31" s="156" t="str">
        <f t="shared" si="0"/>
        <v>So</v>
      </c>
      <c r="D31" s="47"/>
      <c r="E31" s="47"/>
      <c r="F31" s="47"/>
      <c r="G31" s="47"/>
      <c r="H31" s="47"/>
      <c r="I31" s="47"/>
      <c r="J31" s="51"/>
      <c r="K31" s="47"/>
      <c r="L31" s="50"/>
      <c r="M31" s="48"/>
      <c r="N31" s="44"/>
      <c r="O31" s="58"/>
      <c r="P31" s="47"/>
      <c r="Q31" s="51"/>
      <c r="R31" s="50"/>
      <c r="S31" s="121" t="s">
        <v>140</v>
      </c>
      <c r="T31" s="121" t="s">
        <v>140</v>
      </c>
      <c r="U31" s="51"/>
      <c r="V31" s="101"/>
      <c r="W31" s="8" t="s">
        <v>149</v>
      </c>
      <c r="Y31" s="45"/>
    </row>
    <row r="32" spans="1:25" s="1" customFormat="1" ht="16.5" customHeight="1" thickBot="1" x14ac:dyDescent="0.25">
      <c r="A32" s="105">
        <v>37828</v>
      </c>
      <c r="B32" s="151">
        <f t="shared" si="1"/>
        <v>6</v>
      </c>
      <c r="C32" s="156" t="str">
        <f t="shared" si="0"/>
        <v>Sa</v>
      </c>
      <c r="D32" s="47"/>
      <c r="E32" s="47"/>
      <c r="F32" s="47"/>
      <c r="G32" s="47"/>
      <c r="H32" s="47"/>
      <c r="I32" s="47"/>
      <c r="J32" s="51"/>
      <c r="K32" s="47"/>
      <c r="L32" s="47"/>
      <c r="M32" s="48"/>
      <c r="N32" s="47"/>
      <c r="O32" s="46" t="s">
        <v>72</v>
      </c>
      <c r="P32" s="48"/>
      <c r="Q32" s="47"/>
      <c r="R32" s="47"/>
      <c r="S32" s="48"/>
      <c r="T32" s="48"/>
      <c r="U32" s="47"/>
      <c r="V32" s="50"/>
      <c r="W32" s="10" t="s">
        <v>156</v>
      </c>
      <c r="Y32" s="45"/>
    </row>
    <row r="33" spans="1:25" s="1" customFormat="1" ht="16.5" customHeight="1" thickBot="1" x14ac:dyDescent="0.25">
      <c r="A33" s="105">
        <v>37829</v>
      </c>
      <c r="B33" s="151">
        <f t="shared" si="1"/>
        <v>7</v>
      </c>
      <c r="C33" s="156" t="str">
        <f t="shared" si="0"/>
        <v>So</v>
      </c>
      <c r="D33" s="47"/>
      <c r="E33" s="47"/>
      <c r="F33" s="47"/>
      <c r="G33" s="47"/>
      <c r="H33" s="47"/>
      <c r="I33" s="47"/>
      <c r="J33" s="51"/>
      <c r="K33" s="47"/>
      <c r="L33" s="47"/>
      <c r="M33" s="49"/>
      <c r="N33" s="47"/>
      <c r="O33" s="46" t="s">
        <v>72</v>
      </c>
      <c r="P33" s="49"/>
      <c r="Q33" s="47"/>
      <c r="R33" s="47"/>
      <c r="S33" s="49"/>
      <c r="T33" s="49"/>
      <c r="U33" s="47"/>
      <c r="V33" s="50"/>
      <c r="W33" s="11"/>
      <c r="Y33" s="45"/>
    </row>
    <row r="34" spans="1:25" s="1" customFormat="1" ht="16.5" customHeight="1" thickBot="1" x14ac:dyDescent="0.25">
      <c r="A34" s="105">
        <v>37835</v>
      </c>
      <c r="B34" s="151">
        <f t="shared" si="1"/>
        <v>6</v>
      </c>
      <c r="C34" s="156" t="str">
        <f t="shared" si="0"/>
        <v>Sa</v>
      </c>
      <c r="D34" s="47"/>
      <c r="E34" s="47"/>
      <c r="F34" s="47"/>
      <c r="G34" s="47"/>
      <c r="H34" s="47"/>
      <c r="I34" s="47"/>
      <c r="J34" s="51"/>
      <c r="K34" s="47"/>
      <c r="L34" s="50"/>
      <c r="M34" s="49"/>
      <c r="N34" s="44"/>
      <c r="O34" s="46"/>
      <c r="P34" s="56"/>
      <c r="Q34" s="51"/>
      <c r="R34" s="50"/>
      <c r="S34" s="60"/>
      <c r="T34" s="49"/>
      <c r="U34" s="51"/>
      <c r="V34" s="47"/>
      <c r="W34" s="25"/>
      <c r="Y34" s="45"/>
    </row>
    <row r="35" spans="1:25" s="1" customFormat="1" ht="16.5" customHeight="1" thickBot="1" x14ac:dyDescent="0.25">
      <c r="A35" s="105">
        <v>37836</v>
      </c>
      <c r="B35" s="151">
        <f t="shared" si="1"/>
        <v>7</v>
      </c>
      <c r="C35" s="156" t="str">
        <f t="shared" si="0"/>
        <v>So</v>
      </c>
      <c r="D35" s="47"/>
      <c r="E35" s="47"/>
      <c r="F35" s="47"/>
      <c r="G35" s="47"/>
      <c r="H35" s="47"/>
      <c r="I35" s="47"/>
      <c r="J35" s="51"/>
      <c r="K35" s="47"/>
      <c r="L35" s="50"/>
      <c r="M35" s="49"/>
      <c r="N35" s="44"/>
      <c r="O35" s="46"/>
      <c r="P35" s="56"/>
      <c r="Q35" s="51"/>
      <c r="R35" s="50"/>
      <c r="S35" s="60"/>
      <c r="T35" s="49"/>
      <c r="U35" s="51"/>
      <c r="V35" s="47"/>
      <c r="W35" s="25"/>
      <c r="Y35" s="45"/>
    </row>
    <row r="36" spans="1:25" s="1" customFormat="1" ht="16.5" customHeight="1" thickBot="1" x14ac:dyDescent="0.25">
      <c r="A36" s="105">
        <v>37842</v>
      </c>
      <c r="B36" s="151">
        <f t="shared" si="1"/>
        <v>6</v>
      </c>
      <c r="C36" s="156" t="str">
        <f t="shared" si="0"/>
        <v>Sa</v>
      </c>
      <c r="D36" s="47"/>
      <c r="E36" s="47"/>
      <c r="F36" s="47"/>
      <c r="G36" s="47"/>
      <c r="H36" s="47"/>
      <c r="I36" s="47"/>
      <c r="J36" s="51"/>
      <c r="K36" s="47"/>
      <c r="L36" s="50"/>
      <c r="M36" s="49"/>
      <c r="N36" s="44"/>
      <c r="O36" s="46"/>
      <c r="P36" s="56"/>
      <c r="Q36" s="51"/>
      <c r="R36" s="50"/>
      <c r="S36" s="60"/>
      <c r="T36" s="49"/>
      <c r="U36" s="51"/>
      <c r="V36" s="47"/>
      <c r="W36" s="25"/>
      <c r="Y36" s="45"/>
    </row>
    <row r="37" spans="1:25" s="1" customFormat="1" ht="16.5" customHeight="1" thickBot="1" x14ac:dyDescent="0.25">
      <c r="A37" s="105">
        <v>37843</v>
      </c>
      <c r="B37" s="151">
        <f t="shared" si="1"/>
        <v>7</v>
      </c>
      <c r="C37" s="156" t="str">
        <f t="shared" si="0"/>
        <v>So</v>
      </c>
      <c r="D37" s="47"/>
      <c r="E37" s="47"/>
      <c r="F37" s="47"/>
      <c r="G37" s="47"/>
      <c r="H37" s="47"/>
      <c r="I37" s="47"/>
      <c r="J37" s="51"/>
      <c r="K37" s="47"/>
      <c r="L37" s="50"/>
      <c r="M37" s="49"/>
      <c r="N37" s="44"/>
      <c r="O37" s="46"/>
      <c r="P37" s="56"/>
      <c r="Q37" s="51"/>
      <c r="R37" s="50"/>
      <c r="S37" s="60"/>
      <c r="T37" s="49"/>
      <c r="U37" s="51"/>
      <c r="V37" s="47"/>
      <c r="W37" s="25"/>
      <c r="Y37" s="45"/>
    </row>
    <row r="38" spans="1:25" s="1" customFormat="1" ht="16.5" customHeight="1" thickBot="1" x14ac:dyDescent="0.25">
      <c r="A38" s="105">
        <v>37849</v>
      </c>
      <c r="B38" s="151">
        <f t="shared" si="1"/>
        <v>6</v>
      </c>
      <c r="C38" s="156" t="str">
        <f t="shared" si="0"/>
        <v>Sa</v>
      </c>
      <c r="D38" s="47"/>
      <c r="E38" s="47"/>
      <c r="F38" s="47"/>
      <c r="G38" s="47"/>
      <c r="H38" s="47"/>
      <c r="I38" s="47"/>
      <c r="J38" s="51"/>
      <c r="K38" s="47"/>
      <c r="L38" s="50"/>
      <c r="M38" s="49"/>
      <c r="N38" s="44"/>
      <c r="O38" s="46"/>
      <c r="P38" s="56"/>
      <c r="Q38" s="51"/>
      <c r="R38" s="50"/>
      <c r="S38" s="60"/>
      <c r="T38" s="49"/>
      <c r="U38" s="51"/>
      <c r="V38" s="47"/>
      <c r="W38" s="25"/>
      <c r="Y38" s="45"/>
    </row>
    <row r="39" spans="1:25" s="1" customFormat="1" ht="16.5" customHeight="1" thickBot="1" x14ac:dyDescent="0.25">
      <c r="A39" s="105">
        <v>37850</v>
      </c>
      <c r="B39" s="151">
        <f t="shared" si="1"/>
        <v>7</v>
      </c>
      <c r="C39" s="156" t="str">
        <f t="shared" si="0"/>
        <v>So</v>
      </c>
      <c r="D39" s="47"/>
      <c r="E39" s="47"/>
      <c r="F39" s="47"/>
      <c r="G39" s="47"/>
      <c r="H39" s="47"/>
      <c r="I39" s="47"/>
      <c r="J39" s="51"/>
      <c r="K39" s="47"/>
      <c r="L39" s="50"/>
      <c r="M39" s="49"/>
      <c r="N39" s="44"/>
      <c r="O39" s="46"/>
      <c r="P39" s="56"/>
      <c r="Q39" s="51"/>
      <c r="R39" s="50"/>
      <c r="S39" s="60"/>
      <c r="T39" s="49"/>
      <c r="U39" s="51"/>
      <c r="V39" s="47"/>
      <c r="W39" s="25"/>
      <c r="Y39" s="45"/>
    </row>
    <row r="40" spans="1:25" s="1" customFormat="1" ht="16.5" customHeight="1" thickBot="1" x14ac:dyDescent="0.25">
      <c r="A40" s="105">
        <v>37856</v>
      </c>
      <c r="B40" s="151">
        <f t="shared" si="1"/>
        <v>6</v>
      </c>
      <c r="C40" s="156" t="str">
        <f t="shared" si="0"/>
        <v>Sa</v>
      </c>
      <c r="D40" s="47"/>
      <c r="E40" s="47"/>
      <c r="F40" s="47"/>
      <c r="G40" s="47"/>
      <c r="H40" s="47"/>
      <c r="I40" s="47"/>
      <c r="J40" s="51"/>
      <c r="K40" s="47"/>
      <c r="L40" s="50"/>
      <c r="M40" s="49"/>
      <c r="N40" s="44"/>
      <c r="O40" s="46"/>
      <c r="P40" s="56"/>
      <c r="Q40" s="51"/>
      <c r="R40" s="50"/>
      <c r="S40" s="60"/>
      <c r="T40" s="49"/>
      <c r="U40" s="51"/>
      <c r="V40" s="47"/>
      <c r="W40" s="25"/>
      <c r="Y40" s="45"/>
    </row>
    <row r="41" spans="1:25" s="1" customFormat="1" ht="16.5" customHeight="1" thickBot="1" x14ac:dyDescent="0.25">
      <c r="A41" s="105">
        <v>37857</v>
      </c>
      <c r="B41" s="151">
        <f t="shared" si="1"/>
        <v>7</v>
      </c>
      <c r="C41" s="156" t="str">
        <f t="shared" si="0"/>
        <v>So</v>
      </c>
      <c r="D41" s="47"/>
      <c r="E41" s="47"/>
      <c r="F41" s="47"/>
      <c r="G41" s="47"/>
      <c r="H41" s="47"/>
      <c r="I41" s="47"/>
      <c r="J41" s="51"/>
      <c r="K41" s="47"/>
      <c r="L41" s="50"/>
      <c r="M41" s="49"/>
      <c r="N41" s="44"/>
      <c r="O41" s="46"/>
      <c r="P41" s="56"/>
      <c r="Q41" s="51"/>
      <c r="R41" s="50"/>
      <c r="S41" s="60"/>
      <c r="T41" s="49"/>
      <c r="U41" s="51"/>
      <c r="V41" s="47"/>
      <c r="W41" s="25"/>
      <c r="Y41" s="45"/>
    </row>
    <row r="42" spans="1:25" s="1" customFormat="1" ht="16.5" customHeight="1" thickBot="1" x14ac:dyDescent="0.3">
      <c r="A42" s="105">
        <v>37863</v>
      </c>
      <c r="B42" s="151">
        <f t="shared" si="1"/>
        <v>6</v>
      </c>
      <c r="C42" s="156" t="str">
        <f t="shared" si="0"/>
        <v>Sa</v>
      </c>
      <c r="D42" s="47"/>
      <c r="E42" s="47"/>
      <c r="F42" s="47"/>
      <c r="G42" s="47"/>
      <c r="H42" s="47"/>
      <c r="I42" s="47"/>
      <c r="J42" s="51"/>
      <c r="K42" s="47"/>
      <c r="L42" s="50"/>
      <c r="M42" s="47" t="s">
        <v>23</v>
      </c>
      <c r="N42" s="44"/>
      <c r="O42" s="46" t="s">
        <v>23</v>
      </c>
      <c r="P42" s="56" t="s">
        <v>23</v>
      </c>
      <c r="Q42" s="51"/>
      <c r="R42" s="50"/>
      <c r="S42" s="57" t="s">
        <v>22</v>
      </c>
      <c r="T42" s="57" t="s">
        <v>22</v>
      </c>
      <c r="U42" s="51"/>
      <c r="V42" s="47"/>
      <c r="W42" s="25"/>
      <c r="Y42" s="45"/>
    </row>
    <row r="43" spans="1:25" s="1" customFormat="1" ht="16.5" customHeight="1" thickBot="1" x14ac:dyDescent="0.3">
      <c r="A43" s="105">
        <v>37864</v>
      </c>
      <c r="B43" s="151">
        <f t="shared" si="1"/>
        <v>7</v>
      </c>
      <c r="C43" s="156" t="str">
        <f t="shared" si="0"/>
        <v>So</v>
      </c>
      <c r="D43" s="47"/>
      <c r="E43" s="47"/>
      <c r="F43" s="47"/>
      <c r="G43" s="47"/>
      <c r="H43" s="47"/>
      <c r="I43" s="47"/>
      <c r="J43" s="51"/>
      <c r="K43" s="47"/>
      <c r="L43" s="50"/>
      <c r="M43" s="48" t="s">
        <v>23</v>
      </c>
      <c r="N43" s="61"/>
      <c r="O43" s="58" t="s">
        <v>23</v>
      </c>
      <c r="P43" s="47" t="s">
        <v>23</v>
      </c>
      <c r="Q43" s="56"/>
      <c r="R43" s="60"/>
      <c r="S43" s="57" t="s">
        <v>22</v>
      </c>
      <c r="T43" s="57" t="s">
        <v>22</v>
      </c>
      <c r="U43" s="56"/>
      <c r="V43" s="49"/>
      <c r="W43" s="24"/>
      <c r="Y43" s="45"/>
    </row>
    <row r="44" spans="1:25" s="1" customFormat="1" ht="16.5" customHeight="1" thickBot="1" x14ac:dyDescent="0.3">
      <c r="A44" s="105">
        <v>37870</v>
      </c>
      <c r="B44" s="151">
        <f t="shared" si="1"/>
        <v>6</v>
      </c>
      <c r="C44" s="156" t="str">
        <f t="shared" si="0"/>
        <v>Sa</v>
      </c>
      <c r="D44" s="47"/>
      <c r="E44" s="47"/>
      <c r="F44" s="47"/>
      <c r="G44" s="47"/>
      <c r="H44" s="47"/>
      <c r="I44" s="47"/>
      <c r="J44" s="51"/>
      <c r="K44" s="47"/>
      <c r="L44" s="47"/>
      <c r="M44" s="58"/>
      <c r="N44" s="47"/>
      <c r="O44" s="57" t="s">
        <v>22</v>
      </c>
      <c r="P44" s="57" t="s">
        <v>22</v>
      </c>
      <c r="Q44" s="47"/>
      <c r="R44" s="47"/>
      <c r="S44" s="63"/>
      <c r="T44" s="47"/>
      <c r="U44" s="47"/>
      <c r="V44" s="50"/>
      <c r="W44" s="8"/>
      <c r="Y44" s="45"/>
    </row>
    <row r="45" spans="1:25" s="1" customFormat="1" ht="16.5" customHeight="1" thickBot="1" x14ac:dyDescent="0.3">
      <c r="A45" s="105">
        <v>37871</v>
      </c>
      <c r="B45" s="151">
        <f t="shared" si="1"/>
        <v>7</v>
      </c>
      <c r="C45" s="156" t="str">
        <f t="shared" si="0"/>
        <v>So</v>
      </c>
      <c r="D45" s="47"/>
      <c r="E45" s="47"/>
      <c r="F45" s="49"/>
      <c r="G45" s="49"/>
      <c r="H45" s="49"/>
      <c r="I45" s="47"/>
      <c r="J45" s="51"/>
      <c r="K45" s="49"/>
      <c r="L45" s="49"/>
      <c r="M45" s="47"/>
      <c r="N45" s="58"/>
      <c r="O45" s="57" t="s">
        <v>22</v>
      </c>
      <c r="P45" s="57" t="s">
        <v>22</v>
      </c>
      <c r="Q45" s="63"/>
      <c r="R45" s="49"/>
      <c r="S45" s="49"/>
      <c r="T45" s="63"/>
      <c r="U45" s="49"/>
      <c r="V45" s="60"/>
      <c r="W45" s="11"/>
      <c r="Y45" s="45"/>
    </row>
    <row r="46" spans="1:25" s="1" customFormat="1" ht="16.5" customHeight="1" thickBot="1" x14ac:dyDescent="0.3">
      <c r="A46" s="104">
        <v>37877</v>
      </c>
      <c r="B46" s="151">
        <f t="shared" si="1"/>
        <v>6</v>
      </c>
      <c r="C46" s="156" t="str">
        <f t="shared" si="0"/>
        <v>Sa</v>
      </c>
      <c r="D46" s="4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73"/>
      <c r="P46" s="74" t="s">
        <v>154</v>
      </c>
      <c r="Q46" s="64"/>
      <c r="R46" s="64"/>
      <c r="S46" s="64"/>
      <c r="T46" s="71"/>
      <c r="U46" s="51"/>
      <c r="V46" s="47"/>
      <c r="W46" s="11"/>
      <c r="Y46" s="45"/>
    </row>
    <row r="47" spans="1:25" s="1" customFormat="1" ht="16.5" customHeight="1" thickBot="1" x14ac:dyDescent="0.3">
      <c r="A47" s="103">
        <v>37878</v>
      </c>
      <c r="B47" s="151">
        <f t="shared" si="1"/>
        <v>7</v>
      </c>
      <c r="C47" s="156" t="str">
        <f t="shared" si="0"/>
        <v>So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60"/>
      <c r="O47" s="75"/>
      <c r="P47" s="102" t="s">
        <v>155</v>
      </c>
      <c r="Q47" s="72"/>
      <c r="R47" s="72"/>
      <c r="S47" s="72"/>
      <c r="T47" s="54"/>
      <c r="U47" s="56"/>
      <c r="V47" s="49"/>
      <c r="W47" s="8"/>
      <c r="Y47" s="45"/>
    </row>
    <row r="48" spans="1:25" s="1" customFormat="1" ht="16.5" customHeight="1" thickBot="1" x14ac:dyDescent="0.3">
      <c r="A48" s="104">
        <v>37884</v>
      </c>
      <c r="B48" s="151">
        <f t="shared" si="1"/>
        <v>6</v>
      </c>
      <c r="C48" s="156" t="str">
        <f t="shared" si="0"/>
        <v>Sa</v>
      </c>
      <c r="D48" s="47"/>
      <c r="E48" s="47"/>
      <c r="F48" s="47"/>
      <c r="G48" s="47"/>
      <c r="H48" s="47"/>
      <c r="I48" s="47"/>
      <c r="J48" s="51"/>
      <c r="K48" s="47"/>
      <c r="L48" s="47"/>
      <c r="M48" s="48"/>
      <c r="N48" s="50"/>
      <c r="O48" s="70"/>
      <c r="P48" s="66"/>
      <c r="Q48" s="66" t="s">
        <v>157</v>
      </c>
      <c r="R48" s="66"/>
      <c r="S48" s="66"/>
      <c r="T48" s="66"/>
      <c r="U48" s="47"/>
      <c r="V48" s="47"/>
      <c r="W48" s="11"/>
      <c r="Y48" s="45"/>
    </row>
    <row r="49" spans="1:25" s="1" customFormat="1" ht="16.5" customHeight="1" thickBot="1" x14ac:dyDescent="0.3">
      <c r="A49" s="103">
        <v>37885</v>
      </c>
      <c r="B49" s="151">
        <f t="shared" si="1"/>
        <v>7</v>
      </c>
      <c r="C49" s="156" t="str">
        <f t="shared" si="0"/>
        <v>So</v>
      </c>
      <c r="D49" s="47"/>
      <c r="E49" s="49"/>
      <c r="F49" s="49"/>
      <c r="G49" s="49"/>
      <c r="H49" s="49"/>
      <c r="I49" s="49"/>
      <c r="J49" s="56"/>
      <c r="K49" s="49"/>
      <c r="L49" s="49"/>
      <c r="M49" s="49"/>
      <c r="N49" s="60"/>
      <c r="O49" s="65"/>
      <c r="P49" s="66"/>
      <c r="Q49" s="66"/>
      <c r="R49" s="66"/>
      <c r="S49" s="66"/>
      <c r="T49" s="66"/>
      <c r="U49" s="49"/>
      <c r="V49" s="49"/>
      <c r="W49" s="8"/>
      <c r="Y49" s="45"/>
    </row>
    <row r="50" spans="1:25" s="1" customFormat="1" ht="16.5" customHeight="1" thickBot="1" x14ac:dyDescent="0.3">
      <c r="A50" s="107">
        <v>37891</v>
      </c>
      <c r="B50" s="151">
        <f t="shared" si="1"/>
        <v>6</v>
      </c>
      <c r="C50" s="156" t="str">
        <f t="shared" si="0"/>
        <v>Sa</v>
      </c>
      <c r="D50" s="52"/>
      <c r="E50" s="49"/>
      <c r="F50" s="49"/>
      <c r="G50" s="49"/>
      <c r="H50" s="49"/>
      <c r="I50" s="49"/>
      <c r="J50" s="56"/>
      <c r="K50" s="49"/>
      <c r="L50" s="49"/>
      <c r="M50" s="49"/>
      <c r="N50" s="49"/>
      <c r="O50" s="49"/>
      <c r="P50" s="60"/>
      <c r="Q50" s="158" t="s">
        <v>168</v>
      </c>
      <c r="R50" s="57" t="s">
        <v>168</v>
      </c>
      <c r="S50" s="56"/>
      <c r="T50" s="56"/>
      <c r="U50" s="49"/>
      <c r="V50" s="60"/>
      <c r="W50" s="8" t="s">
        <v>23</v>
      </c>
      <c r="Y50" s="45"/>
    </row>
    <row r="51" spans="1:25" s="1" customFormat="1" ht="16.5" customHeight="1" thickBot="1" x14ac:dyDescent="0.3">
      <c r="A51" s="103">
        <v>37892</v>
      </c>
      <c r="B51" s="151">
        <f t="shared" si="1"/>
        <v>7</v>
      </c>
      <c r="C51" s="156" t="str">
        <f t="shared" si="0"/>
        <v>So</v>
      </c>
      <c r="D51" s="47"/>
      <c r="E51" s="47"/>
      <c r="F51" s="47"/>
      <c r="G51" s="47"/>
      <c r="H51" s="47"/>
      <c r="I51" s="47"/>
      <c r="J51" s="51"/>
      <c r="K51" s="47"/>
      <c r="L51" s="47"/>
      <c r="M51" s="47"/>
      <c r="N51" s="47"/>
      <c r="O51" s="47"/>
      <c r="P51" s="50"/>
      <c r="Q51" s="159" t="s">
        <v>168</v>
      </c>
      <c r="R51" s="57" t="s">
        <v>168</v>
      </c>
      <c r="S51" s="51"/>
      <c r="T51" s="51"/>
      <c r="U51" s="47"/>
      <c r="V51" s="50"/>
      <c r="W51" s="11" t="s">
        <v>23</v>
      </c>
      <c r="Y51" s="45"/>
    </row>
    <row r="52" spans="1:25" s="1" customFormat="1" ht="16.5" customHeight="1" thickBot="1" x14ac:dyDescent="0.3">
      <c r="A52" s="107">
        <v>37898</v>
      </c>
      <c r="B52" s="151">
        <f t="shared" si="1"/>
        <v>6</v>
      </c>
      <c r="C52" s="156" t="str">
        <f t="shared" si="0"/>
        <v>Sa</v>
      </c>
      <c r="D52" s="52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9"/>
      <c r="P52" s="60"/>
      <c r="Q52" s="158" t="s">
        <v>168</v>
      </c>
      <c r="R52" s="57" t="s">
        <v>168</v>
      </c>
      <c r="S52" s="56"/>
      <c r="T52" s="56"/>
      <c r="U52" s="49"/>
      <c r="V52" s="60"/>
      <c r="W52" s="8" t="s">
        <v>23</v>
      </c>
      <c r="Y52" s="45"/>
    </row>
    <row r="53" spans="1:25" s="1" customFormat="1" ht="16.5" customHeight="1" thickBot="1" x14ac:dyDescent="0.3">
      <c r="A53" s="103">
        <v>37899</v>
      </c>
      <c r="B53" s="151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159" t="s">
        <v>168</v>
      </c>
      <c r="R53" s="57" t="s">
        <v>168</v>
      </c>
      <c r="S53" s="51"/>
      <c r="T53" s="51"/>
      <c r="U53" s="47"/>
      <c r="V53" s="50"/>
      <c r="W53" s="11" t="s">
        <v>23</v>
      </c>
      <c r="Y53" s="45"/>
    </row>
    <row r="54" spans="1:25" s="1" customFormat="1" ht="16.5" customHeight="1" x14ac:dyDescent="0.2">
      <c r="A54" s="22"/>
      <c r="B54" s="153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5" s="1" customFormat="1" ht="12" x14ac:dyDescent="0.2">
      <c r="A55" s="22"/>
      <c r="B55" s="153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5" s="1" customFormat="1" ht="12" x14ac:dyDescent="0.2">
      <c r="A56" s="22"/>
      <c r="B56" s="153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2" x14ac:dyDescent="0.2">
      <c r="A57" s="22"/>
      <c r="B57" s="153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5" s="1" customFormat="1" ht="12" x14ac:dyDescent="0.2">
      <c r="A58" s="22"/>
      <c r="B58" s="153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5" s="1" customFormat="1" ht="12" x14ac:dyDescent="0.2">
      <c r="A59" s="22"/>
      <c r="B59" s="153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5" s="1" customFormat="1" ht="12" x14ac:dyDescent="0.2">
      <c r="A60" s="22"/>
      <c r="B60" s="153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5" s="1" customFormat="1" ht="12" x14ac:dyDescent="0.2">
      <c r="A61" s="22"/>
      <c r="B61" s="153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5" s="1" customFormat="1" ht="12" x14ac:dyDescent="0.2">
      <c r="A62" s="22"/>
      <c r="B62" s="153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5" s="1" customFormat="1" ht="12" x14ac:dyDescent="0.2">
      <c r="A63" s="22"/>
      <c r="B63" s="153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5" s="1" customFormat="1" ht="12" x14ac:dyDescent="0.2">
      <c r="A64" s="22"/>
      <c r="B64" s="153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153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15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B67" s="154"/>
      <c r="V67" s="6"/>
    </row>
    <row r="68" spans="1:23" s="1" customFormat="1" ht="11.25" x14ac:dyDescent="0.2">
      <c r="B68" s="154"/>
      <c r="V68" s="6"/>
    </row>
    <row r="69" spans="1:23" s="1" customFormat="1" ht="11.25" x14ac:dyDescent="0.2">
      <c r="B69" s="154"/>
      <c r="V69" s="6"/>
    </row>
    <row r="70" spans="1:23" s="1" customFormat="1" ht="11.25" x14ac:dyDescent="0.2">
      <c r="B70" s="154"/>
      <c r="V70" s="6"/>
    </row>
    <row r="71" spans="1:23" s="1" customFormat="1" ht="11.25" x14ac:dyDescent="0.2">
      <c r="B71" s="154"/>
      <c r="V71" s="6"/>
    </row>
    <row r="72" spans="1:23" s="1" customFormat="1" ht="11.25" x14ac:dyDescent="0.2">
      <c r="B72" s="154"/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zoomScale="75" workbookViewId="0">
      <selection activeCell="AC10" sqref="AC10"/>
    </sheetView>
  </sheetViews>
  <sheetFormatPr baseColWidth="10" defaultRowHeight="12.75" x14ac:dyDescent="0.2"/>
  <cols>
    <col min="1" max="1" width="12.85546875" customWidth="1"/>
    <col min="2" max="3" width="6" customWidth="1"/>
    <col min="4" max="4" width="3.42578125" customWidth="1"/>
    <col min="5" max="5" width="3" customWidth="1"/>
    <col min="6" max="6" width="3.42578125" customWidth="1"/>
    <col min="7" max="7" width="5.42578125" customWidth="1"/>
    <col min="8" max="8" width="5.85546875" customWidth="1"/>
    <col min="9" max="9" width="3.85546875" customWidth="1"/>
    <col min="10" max="10" width="4.140625" customWidth="1"/>
    <col min="11" max="11" width="6.140625" customWidth="1"/>
    <col min="12" max="12" width="4.28515625" customWidth="1"/>
    <col min="13" max="13" width="4.7109375" customWidth="1"/>
    <col min="14" max="14" width="5.5703125" customWidth="1"/>
    <col min="15" max="15" width="4" customWidth="1"/>
    <col min="16" max="16" width="5" customWidth="1"/>
    <col min="17" max="17" width="4.140625" customWidth="1"/>
    <col min="18" max="18" width="4.28515625" customWidth="1"/>
    <col min="19" max="19" width="4" customWidth="1"/>
    <col min="20" max="20" width="3.7109375" style="7" customWidth="1"/>
    <col min="21" max="21" width="19.28515625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1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29</v>
      </c>
      <c r="P1" s="28"/>
      <c r="Q1" s="28"/>
      <c r="R1" s="28"/>
      <c r="S1" s="28"/>
      <c r="T1" s="31"/>
      <c r="U1" s="28"/>
    </row>
    <row r="2" spans="1:42" s="1" customFormat="1" ht="21" thickBot="1" x14ac:dyDescent="0.35">
      <c r="A2" s="31"/>
      <c r="B2" s="31"/>
      <c r="C2" s="31"/>
      <c r="D2" s="31"/>
      <c r="E2" s="28"/>
      <c r="F2" s="28"/>
      <c r="G2" s="28"/>
      <c r="H2" s="28"/>
      <c r="I2" s="28"/>
      <c r="J2" s="28"/>
      <c r="K2" s="28"/>
      <c r="L2" s="28"/>
      <c r="M2" s="28"/>
      <c r="N2" s="28"/>
      <c r="O2" s="43" t="s">
        <v>77</v>
      </c>
      <c r="P2" s="28"/>
      <c r="Q2" s="28"/>
      <c r="R2" s="28"/>
      <c r="S2" s="28"/>
      <c r="T2" s="31"/>
      <c r="U2" s="28"/>
    </row>
    <row r="3" spans="1:42" s="1" customFormat="1" ht="31.5" customHeight="1" thickBot="1" x14ac:dyDescent="0.25">
      <c r="A3" s="15" t="s">
        <v>0</v>
      </c>
      <c r="B3" s="39" t="s">
        <v>24</v>
      </c>
      <c r="C3" s="4"/>
      <c r="D3" s="4"/>
      <c r="E3" s="38"/>
      <c r="F3" s="5"/>
      <c r="G3" s="39" t="s">
        <v>25</v>
      </c>
      <c r="H3" s="40"/>
      <c r="I3" s="4"/>
      <c r="J3" s="5"/>
      <c r="K3" s="27" t="s">
        <v>27</v>
      </c>
      <c r="L3" s="4"/>
      <c r="M3" s="41" t="s">
        <v>26</v>
      </c>
      <c r="N3" s="4"/>
      <c r="O3" s="4"/>
      <c r="P3" s="42"/>
      <c r="Q3" s="4"/>
      <c r="R3" s="4"/>
      <c r="S3" s="4"/>
      <c r="T3" s="5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thickBot="1" x14ac:dyDescent="0.25">
      <c r="A4" s="2"/>
      <c r="B4" s="12" t="s">
        <v>2</v>
      </c>
      <c r="C4" s="12" t="s">
        <v>3</v>
      </c>
      <c r="D4" s="34" t="s">
        <v>4</v>
      </c>
      <c r="E4" s="12" t="s">
        <v>6</v>
      </c>
      <c r="F4" s="36" t="s">
        <v>5</v>
      </c>
      <c r="G4" s="12" t="s">
        <v>2</v>
      </c>
      <c r="H4" s="12" t="s">
        <v>3</v>
      </c>
      <c r="I4" s="12" t="s">
        <v>6</v>
      </c>
      <c r="J4" s="12" t="s">
        <v>7</v>
      </c>
      <c r="K4" s="12" t="s">
        <v>6</v>
      </c>
      <c r="L4" s="12" t="s">
        <v>7</v>
      </c>
      <c r="M4" s="32" t="s">
        <v>8</v>
      </c>
      <c r="N4" s="33"/>
      <c r="O4" s="32" t="s">
        <v>9</v>
      </c>
      <c r="P4" s="33"/>
      <c r="Q4" s="32" t="s">
        <v>10</v>
      </c>
      <c r="R4" s="33"/>
      <c r="S4" s="32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7.25" customHeight="1" x14ac:dyDescent="0.2">
      <c r="A5" s="2"/>
      <c r="B5" s="13" t="s">
        <v>13</v>
      </c>
      <c r="C5" s="13" t="s">
        <v>13</v>
      </c>
      <c r="D5" s="35"/>
      <c r="E5" s="13" t="s">
        <v>7</v>
      </c>
      <c r="F5" s="37"/>
      <c r="G5" s="13" t="s">
        <v>13</v>
      </c>
      <c r="H5" s="13" t="s">
        <v>13</v>
      </c>
      <c r="I5" s="13"/>
      <c r="J5" s="13" t="s">
        <v>5</v>
      </c>
      <c r="K5" s="13"/>
      <c r="L5" s="13"/>
      <c r="M5" s="12" t="s">
        <v>14</v>
      </c>
      <c r="N5" s="12" t="s">
        <v>15</v>
      </c>
      <c r="O5" s="12" t="s">
        <v>14</v>
      </c>
      <c r="P5" s="12" t="s">
        <v>15</v>
      </c>
      <c r="Q5" s="12" t="s">
        <v>14</v>
      </c>
      <c r="R5" s="12" t="s">
        <v>15</v>
      </c>
      <c r="S5" s="12" t="s">
        <v>16</v>
      </c>
      <c r="T5" s="12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18" customHeight="1" thickBot="1" x14ac:dyDescent="0.25">
      <c r="A6" s="3"/>
      <c r="B6" s="14"/>
      <c r="C6" s="14"/>
      <c r="D6" s="32"/>
      <c r="E6" s="14" t="s">
        <v>23</v>
      </c>
      <c r="F6" s="3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.75" customHeight="1" thickBot="1" x14ac:dyDescent="0.25">
      <c r="A7" s="8" t="s">
        <v>30</v>
      </c>
      <c r="B7" s="47" t="s">
        <v>19</v>
      </c>
      <c r="C7" s="47" t="s">
        <v>19</v>
      </c>
      <c r="D7" s="47"/>
      <c r="E7" s="48"/>
      <c r="F7" s="47"/>
      <c r="G7" s="47"/>
      <c r="H7" s="47"/>
      <c r="I7" s="47"/>
      <c r="J7" s="47"/>
      <c r="K7" s="47"/>
      <c r="L7" s="47"/>
      <c r="M7" s="47" t="s">
        <v>19</v>
      </c>
      <c r="N7" s="47" t="s">
        <v>19</v>
      </c>
      <c r="O7" s="47"/>
      <c r="P7" s="47"/>
      <c r="Q7" s="47"/>
      <c r="R7" s="47"/>
      <c r="S7" s="47"/>
      <c r="T7" s="47" t="s">
        <v>19</v>
      </c>
      <c r="U7" s="8"/>
    </row>
    <row r="8" spans="1:42" s="1" customFormat="1" ht="18.75" customHeight="1" thickBot="1" x14ac:dyDescent="0.25">
      <c r="A8" s="8" t="s">
        <v>31</v>
      </c>
      <c r="B8" s="47" t="s">
        <v>19</v>
      </c>
      <c r="C8" s="47" t="s">
        <v>19</v>
      </c>
      <c r="D8" s="47"/>
      <c r="E8" s="47"/>
      <c r="F8" s="47"/>
      <c r="G8" s="47" t="s">
        <v>19</v>
      </c>
      <c r="H8" s="47" t="s">
        <v>19</v>
      </c>
      <c r="I8" s="47"/>
      <c r="J8" s="47"/>
      <c r="K8" s="47"/>
      <c r="L8" s="47"/>
      <c r="M8" s="47"/>
      <c r="N8" s="47"/>
      <c r="O8" s="47" t="s">
        <v>19</v>
      </c>
      <c r="P8" s="47" t="s">
        <v>19</v>
      </c>
      <c r="Q8" s="47"/>
      <c r="R8" s="47"/>
      <c r="S8" s="47"/>
      <c r="T8" s="47"/>
      <c r="U8" s="8"/>
    </row>
    <row r="9" spans="1:42" s="1" customFormat="1" ht="18.75" customHeight="1" thickBot="1" x14ac:dyDescent="0.25">
      <c r="A9" s="8" t="s">
        <v>32</v>
      </c>
      <c r="B9" s="47" t="s">
        <v>19</v>
      </c>
      <c r="C9" s="47" t="s">
        <v>19</v>
      </c>
      <c r="D9" s="47"/>
      <c r="E9" s="47"/>
      <c r="F9" s="47"/>
      <c r="G9" s="47" t="s">
        <v>23</v>
      </c>
      <c r="H9" s="47"/>
      <c r="I9" s="47"/>
      <c r="J9" s="47"/>
      <c r="K9" s="47"/>
      <c r="L9" s="47"/>
      <c r="M9" s="47"/>
      <c r="N9" s="47"/>
      <c r="O9" s="47"/>
      <c r="P9" s="47"/>
      <c r="Q9" s="47" t="s">
        <v>19</v>
      </c>
      <c r="R9" s="47" t="s">
        <v>19</v>
      </c>
      <c r="S9" s="47"/>
      <c r="T9" s="47"/>
      <c r="U9" s="8"/>
    </row>
    <row r="10" spans="1:42" s="1" customFormat="1" ht="18.75" customHeight="1" thickBot="1" x14ac:dyDescent="0.25">
      <c r="A10" s="8" t="s">
        <v>33</v>
      </c>
      <c r="B10" s="49" t="s">
        <v>19</v>
      </c>
      <c r="C10" s="49" t="s">
        <v>19</v>
      </c>
      <c r="D10" s="49"/>
      <c r="E10" s="49"/>
      <c r="F10" s="49"/>
      <c r="G10" s="49" t="s">
        <v>19</v>
      </c>
      <c r="H10" s="49" t="s">
        <v>19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 t="s">
        <v>19</v>
      </c>
      <c r="T10" s="49"/>
      <c r="U10" s="8"/>
    </row>
    <row r="11" spans="1:42" s="1" customFormat="1" ht="18.75" customHeight="1" thickBot="1" x14ac:dyDescent="0.25">
      <c r="A11" s="9"/>
      <c r="B11" s="50"/>
      <c r="C11" s="44"/>
      <c r="D11" s="44"/>
      <c r="E11" s="44"/>
      <c r="F11" s="44"/>
      <c r="G11" s="44"/>
      <c r="H11" s="44"/>
      <c r="I11" s="44"/>
      <c r="J11" s="44"/>
      <c r="K11" s="44" t="s">
        <v>145</v>
      </c>
      <c r="L11" s="44"/>
      <c r="M11" s="44"/>
      <c r="N11" s="44"/>
      <c r="O11" s="44"/>
      <c r="P11" s="44"/>
      <c r="Q11" s="44"/>
      <c r="R11" s="44"/>
      <c r="S11" s="44"/>
      <c r="T11" s="51"/>
      <c r="U11" s="25"/>
    </row>
    <row r="12" spans="1:42" s="1" customFormat="1" ht="18.75" customHeight="1" thickBot="1" x14ac:dyDescent="0.25">
      <c r="A12" s="8" t="s">
        <v>34</v>
      </c>
      <c r="B12" s="48"/>
      <c r="C12" s="48" t="s">
        <v>19</v>
      </c>
      <c r="D12" s="48"/>
      <c r="E12" s="48"/>
      <c r="F12" s="48"/>
      <c r="G12" s="48"/>
      <c r="H12" s="48" t="s">
        <v>19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26"/>
    </row>
    <row r="13" spans="1:42" s="1" customFormat="1" ht="18.75" customHeight="1" thickBot="1" x14ac:dyDescent="0.25">
      <c r="A13" s="8" t="s">
        <v>35</v>
      </c>
      <c r="B13" s="47"/>
      <c r="C13" s="47"/>
      <c r="D13" s="47"/>
      <c r="E13" s="47"/>
      <c r="F13" s="47"/>
      <c r="G13" s="47" t="s">
        <v>19</v>
      </c>
      <c r="H13" s="47" t="s">
        <v>19</v>
      </c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6"/>
    </row>
    <row r="14" spans="1:42" s="1" customFormat="1" ht="18.75" customHeight="1" thickBot="1" x14ac:dyDescent="0.25">
      <c r="A14" s="8" t="s">
        <v>36</v>
      </c>
      <c r="B14" s="47" t="s">
        <v>19</v>
      </c>
      <c r="C14" s="47" t="s">
        <v>19</v>
      </c>
      <c r="D14" s="47"/>
      <c r="E14" s="47"/>
      <c r="F14" s="47"/>
      <c r="G14" s="47" t="s">
        <v>19</v>
      </c>
      <c r="H14" s="47"/>
      <c r="I14" s="47"/>
      <c r="J14" s="47"/>
      <c r="K14" s="47"/>
      <c r="L14" s="47"/>
      <c r="M14" s="47" t="s">
        <v>19</v>
      </c>
      <c r="N14" s="47" t="s">
        <v>19</v>
      </c>
      <c r="O14" s="47"/>
      <c r="P14" s="47"/>
      <c r="Q14" s="47"/>
      <c r="R14" s="47"/>
      <c r="S14" s="47"/>
      <c r="T14" s="47" t="s">
        <v>19</v>
      </c>
      <c r="U14" s="26"/>
    </row>
    <row r="15" spans="1:42" s="1" customFormat="1" ht="18.75" customHeight="1" thickBot="1" x14ac:dyDescent="0.25">
      <c r="A15" s="8" t="s">
        <v>37</v>
      </c>
      <c r="B15" s="47"/>
      <c r="C15" s="47" t="s">
        <v>19</v>
      </c>
      <c r="D15" s="47"/>
      <c r="E15" s="47"/>
      <c r="F15" s="47"/>
      <c r="G15" s="47" t="s">
        <v>19</v>
      </c>
      <c r="H15" s="47" t="s">
        <v>19</v>
      </c>
      <c r="I15" s="47"/>
      <c r="J15" s="47"/>
      <c r="K15" s="47"/>
      <c r="L15" s="47"/>
      <c r="M15" s="47"/>
      <c r="N15" s="47"/>
      <c r="O15" s="47" t="s">
        <v>19</v>
      </c>
      <c r="P15" s="47" t="s">
        <v>19</v>
      </c>
      <c r="Q15" s="47"/>
      <c r="R15" s="47"/>
      <c r="S15" s="47"/>
      <c r="T15" s="47"/>
      <c r="U15" s="26"/>
    </row>
    <row r="16" spans="1:42" s="1" customFormat="1" ht="18.75" customHeight="1" thickBot="1" x14ac:dyDescent="0.25">
      <c r="A16" s="9" t="s">
        <v>38</v>
      </c>
      <c r="B16" s="47" t="s">
        <v>19</v>
      </c>
      <c r="C16" s="47" t="s">
        <v>19</v>
      </c>
      <c r="D16" s="47"/>
      <c r="E16" s="47"/>
      <c r="F16" s="47"/>
      <c r="G16" s="47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 t="s">
        <v>19</v>
      </c>
      <c r="R16" s="47" t="s">
        <v>19</v>
      </c>
      <c r="S16" s="47"/>
      <c r="T16" s="47"/>
      <c r="U16" s="26"/>
    </row>
    <row r="17" spans="1:23" s="1" customFormat="1" ht="18.75" customHeight="1" thickBot="1" x14ac:dyDescent="0.25">
      <c r="A17" s="9" t="s">
        <v>39</v>
      </c>
      <c r="B17" s="47"/>
      <c r="C17" s="47"/>
      <c r="D17" s="47"/>
      <c r="E17" s="47"/>
      <c r="F17" s="47"/>
      <c r="G17" s="47" t="s">
        <v>19</v>
      </c>
      <c r="H17" s="47" t="s">
        <v>19</v>
      </c>
      <c r="I17" s="47"/>
      <c r="J17" s="47"/>
      <c r="K17" s="47"/>
      <c r="L17" s="47"/>
      <c r="M17" s="49"/>
      <c r="N17" s="49"/>
      <c r="O17" s="49"/>
      <c r="P17" s="49"/>
      <c r="Q17" s="49"/>
      <c r="R17" s="49"/>
      <c r="S17" s="49" t="s">
        <v>19</v>
      </c>
      <c r="T17" s="49"/>
      <c r="U17" s="26"/>
    </row>
    <row r="18" spans="1:23" s="1" customFormat="1" ht="18.75" customHeight="1" thickBot="1" x14ac:dyDescent="0.25">
      <c r="A18" s="9" t="s">
        <v>40</v>
      </c>
      <c r="B18" s="47" t="s">
        <v>19</v>
      </c>
      <c r="C18" s="47" t="s">
        <v>19</v>
      </c>
      <c r="D18" s="47"/>
      <c r="E18" s="47"/>
      <c r="F18" s="47"/>
      <c r="G18" s="47" t="s">
        <v>23</v>
      </c>
      <c r="H18" s="47" t="s">
        <v>19</v>
      </c>
      <c r="I18" s="47"/>
      <c r="J18" s="47"/>
      <c r="K18" s="47"/>
      <c r="L18" s="47"/>
      <c r="M18" s="47" t="s">
        <v>19</v>
      </c>
      <c r="N18" s="47" t="s">
        <v>19</v>
      </c>
      <c r="O18" s="47"/>
      <c r="P18" s="47"/>
      <c r="Q18" s="47"/>
      <c r="R18" s="47"/>
      <c r="S18" s="47"/>
      <c r="T18" s="47" t="s">
        <v>19</v>
      </c>
      <c r="U18" s="26"/>
    </row>
    <row r="19" spans="1:23" s="1" customFormat="1" ht="18.75" customHeight="1" thickBot="1" x14ac:dyDescent="0.25">
      <c r="A19" s="9" t="s">
        <v>41</v>
      </c>
      <c r="B19" s="47" t="s">
        <v>19</v>
      </c>
      <c r="C19" s="47"/>
      <c r="D19" s="47"/>
      <c r="E19" s="47"/>
      <c r="F19" s="47"/>
      <c r="G19" s="47" t="s">
        <v>19</v>
      </c>
      <c r="H19" s="47"/>
      <c r="I19" s="47"/>
      <c r="J19" s="47"/>
      <c r="K19" s="47"/>
      <c r="L19" s="47"/>
      <c r="M19" s="47"/>
      <c r="N19" s="47"/>
      <c r="O19" s="47" t="s">
        <v>19</v>
      </c>
      <c r="P19" s="47" t="s">
        <v>19</v>
      </c>
      <c r="Q19" s="47"/>
      <c r="R19" s="47"/>
      <c r="S19" s="47"/>
      <c r="T19" s="47"/>
      <c r="U19" s="26"/>
    </row>
    <row r="20" spans="1:23" s="1" customFormat="1" ht="15.75" customHeight="1" thickBot="1" x14ac:dyDescent="0.25">
      <c r="A20" s="9" t="s">
        <v>42</v>
      </c>
      <c r="B20" s="47" t="s">
        <v>19</v>
      </c>
      <c r="C20" s="47"/>
      <c r="D20" s="47"/>
      <c r="E20" s="47"/>
      <c r="F20" s="47"/>
      <c r="G20" s="47" t="s">
        <v>19</v>
      </c>
      <c r="H20" s="47"/>
      <c r="I20" s="47"/>
      <c r="J20" s="47"/>
      <c r="K20" s="47"/>
      <c r="L20" s="47"/>
      <c r="M20" s="47"/>
      <c r="N20" s="47"/>
      <c r="O20" s="47"/>
      <c r="P20" s="47"/>
      <c r="Q20" s="47" t="s">
        <v>19</v>
      </c>
      <c r="R20" s="47" t="s">
        <v>19</v>
      </c>
      <c r="S20" s="47"/>
      <c r="T20" s="47"/>
      <c r="U20" s="8"/>
    </row>
    <row r="21" spans="1:23" s="1" customFormat="1" ht="15.75" customHeight="1" thickBot="1" x14ac:dyDescent="0.25">
      <c r="A21" s="9" t="s">
        <v>64</v>
      </c>
      <c r="B21" s="49"/>
      <c r="C21" s="49"/>
      <c r="D21" s="47"/>
      <c r="E21" s="47"/>
      <c r="F21" s="47"/>
      <c r="G21" s="47"/>
      <c r="H21" s="47"/>
      <c r="I21" s="47"/>
      <c r="J21" s="47"/>
      <c r="K21" s="47"/>
      <c r="L21" s="47"/>
      <c r="M21" s="49"/>
      <c r="N21" s="49"/>
      <c r="O21" s="49"/>
      <c r="P21" s="49"/>
      <c r="Q21" s="49"/>
      <c r="R21" s="49"/>
      <c r="S21" s="49" t="s">
        <v>19</v>
      </c>
      <c r="T21" s="49"/>
      <c r="U21" s="21"/>
      <c r="W21" s="45"/>
    </row>
    <row r="22" spans="1:23" s="1" customFormat="1" ht="18.75" customHeight="1" thickBot="1" x14ac:dyDescent="0.25">
      <c r="A22" s="9" t="s">
        <v>43</v>
      </c>
      <c r="B22" s="68" t="s">
        <v>20</v>
      </c>
      <c r="C22" s="68" t="s">
        <v>20</v>
      </c>
      <c r="D22" s="47"/>
      <c r="E22" s="47"/>
      <c r="F22" s="47"/>
      <c r="G22" s="47"/>
      <c r="H22" s="47"/>
      <c r="I22" s="47"/>
      <c r="J22" s="47"/>
      <c r="K22" s="47"/>
      <c r="L22" s="47"/>
      <c r="M22" s="49" t="s">
        <v>19</v>
      </c>
      <c r="N22" s="49" t="s">
        <v>19</v>
      </c>
      <c r="O22" s="49"/>
      <c r="P22" s="49"/>
      <c r="Q22" s="49" t="s">
        <v>19</v>
      </c>
      <c r="R22" s="49" t="s">
        <v>19</v>
      </c>
      <c r="S22" s="49"/>
      <c r="T22" s="60"/>
      <c r="U22" s="10" t="s">
        <v>63</v>
      </c>
    </row>
    <row r="23" spans="1:23" s="1" customFormat="1" ht="18.75" customHeight="1" thickBot="1" x14ac:dyDescent="0.25">
      <c r="A23" s="9" t="s">
        <v>44</v>
      </c>
      <c r="B23" s="68" t="s">
        <v>21</v>
      </c>
      <c r="C23" s="67" t="s">
        <v>21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 t="s">
        <v>19</v>
      </c>
      <c r="T23" s="50"/>
      <c r="U23" s="11" t="s">
        <v>83</v>
      </c>
    </row>
    <row r="24" spans="1:23" s="1" customFormat="1" ht="18.75" customHeight="1" thickBot="1" x14ac:dyDescent="0.3">
      <c r="A24" s="9" t="s">
        <v>66</v>
      </c>
      <c r="B24" s="47" t="s">
        <v>22</v>
      </c>
      <c r="C24" s="53"/>
      <c r="D24" s="47"/>
      <c r="E24" s="47"/>
      <c r="F24" s="47"/>
      <c r="G24" s="52" t="s">
        <v>22</v>
      </c>
      <c r="H24" s="49"/>
      <c r="I24" s="47"/>
      <c r="J24" s="47"/>
      <c r="K24" s="47"/>
      <c r="L24" s="47"/>
      <c r="M24" s="46" t="s">
        <v>65</v>
      </c>
      <c r="N24" s="47"/>
      <c r="O24" s="47"/>
      <c r="P24" s="47"/>
      <c r="Q24" s="47"/>
      <c r="R24" s="47"/>
      <c r="S24" s="47"/>
      <c r="T24" s="47"/>
      <c r="U24" s="25" t="s">
        <v>45</v>
      </c>
      <c r="W24" s="45"/>
    </row>
    <row r="25" spans="1:23" s="1" customFormat="1" ht="18.75" customHeight="1" thickBot="1" x14ac:dyDescent="0.3">
      <c r="A25" s="9" t="s">
        <v>67</v>
      </c>
      <c r="B25" s="47" t="s">
        <v>22</v>
      </c>
      <c r="C25" s="54"/>
      <c r="D25" s="55"/>
      <c r="E25" s="47"/>
      <c r="F25" s="47"/>
      <c r="G25" s="48" t="s">
        <v>22</v>
      </c>
      <c r="H25" s="47"/>
      <c r="I25" s="47"/>
      <c r="J25" s="47"/>
      <c r="K25" s="47"/>
      <c r="L25" s="47"/>
      <c r="M25" s="47"/>
      <c r="N25" s="47"/>
      <c r="O25" s="47" t="s">
        <v>19</v>
      </c>
      <c r="P25" s="47" t="s">
        <v>19</v>
      </c>
      <c r="Q25" s="47"/>
      <c r="R25" s="47"/>
      <c r="S25" s="47"/>
      <c r="T25" s="47" t="s">
        <v>19</v>
      </c>
      <c r="U25" s="8"/>
      <c r="W25" s="45"/>
    </row>
    <row r="26" spans="1:23" s="1" customFormat="1" ht="18.75" customHeight="1" thickBot="1" x14ac:dyDescent="0.25">
      <c r="A26" s="9" t="s">
        <v>68</v>
      </c>
      <c r="B26" s="52"/>
      <c r="C26" s="55"/>
      <c r="D26" s="56"/>
      <c r="E26" s="49"/>
      <c r="F26" s="47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8"/>
      <c r="W26" s="45"/>
    </row>
    <row r="27" spans="1:23" s="1" customFormat="1" ht="19.5" customHeight="1" thickBot="1" x14ac:dyDescent="0.25">
      <c r="A27" s="9" t="s">
        <v>69</v>
      </c>
      <c r="B27" s="47"/>
      <c r="C27" s="51"/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  <c r="Q27" s="47"/>
      <c r="R27" s="51"/>
      <c r="S27" s="44"/>
      <c r="T27" s="47"/>
      <c r="U27" s="24"/>
      <c r="W27" s="45"/>
    </row>
    <row r="28" spans="1:23" s="1" customFormat="1" ht="18.75" customHeight="1" thickBot="1" x14ac:dyDescent="0.25">
      <c r="A28" s="8" t="s">
        <v>70</v>
      </c>
      <c r="B28" s="48"/>
      <c r="C28" s="47"/>
      <c r="D28" s="47"/>
      <c r="E28" s="47"/>
      <c r="F28" s="47"/>
      <c r="G28" s="47"/>
      <c r="H28" s="51"/>
      <c r="I28" s="47"/>
      <c r="J28" s="47"/>
      <c r="K28" s="47"/>
      <c r="L28" s="47"/>
      <c r="M28" s="46" t="s">
        <v>72</v>
      </c>
      <c r="N28" s="47"/>
      <c r="O28" s="47"/>
      <c r="P28" s="47"/>
      <c r="Q28" s="47"/>
      <c r="R28" s="47"/>
      <c r="S28" s="47"/>
      <c r="T28" s="50"/>
      <c r="U28" s="10" t="s">
        <v>46</v>
      </c>
      <c r="W28" s="45"/>
    </row>
    <row r="29" spans="1:23" s="1" customFormat="1" ht="15.75" customHeight="1" thickBot="1" x14ac:dyDescent="0.25">
      <c r="A29" s="9" t="s">
        <v>71</v>
      </c>
      <c r="B29" s="47"/>
      <c r="C29" s="47"/>
      <c r="D29" s="47"/>
      <c r="E29" s="47"/>
      <c r="F29" s="47"/>
      <c r="G29" s="47"/>
      <c r="H29" s="51"/>
      <c r="I29" s="47"/>
      <c r="J29" s="47"/>
      <c r="K29" s="49"/>
      <c r="L29" s="47"/>
      <c r="M29" s="46" t="s">
        <v>72</v>
      </c>
      <c r="N29" s="49"/>
      <c r="O29" s="47"/>
      <c r="P29" s="47"/>
      <c r="Q29" s="49"/>
      <c r="R29" s="49"/>
      <c r="S29" s="47"/>
      <c r="T29" s="50"/>
      <c r="U29" s="21" t="s">
        <v>47</v>
      </c>
      <c r="W29" s="45"/>
    </row>
    <row r="30" spans="1:23" s="1" customFormat="1" ht="18.75" customHeight="1" thickBot="1" x14ac:dyDescent="0.3">
      <c r="A30" s="9" t="s">
        <v>73</v>
      </c>
      <c r="B30" s="47"/>
      <c r="C30" s="47"/>
      <c r="D30" s="47"/>
      <c r="E30" s="47"/>
      <c r="F30" s="47"/>
      <c r="G30" s="47"/>
      <c r="H30" s="51"/>
      <c r="I30" s="47"/>
      <c r="J30" s="50"/>
      <c r="K30" s="47"/>
      <c r="L30" s="44"/>
      <c r="M30" s="46"/>
      <c r="N30" s="56"/>
      <c r="O30" s="51"/>
      <c r="P30" s="50"/>
      <c r="Q30" s="57"/>
      <c r="R30" s="56"/>
      <c r="S30" s="51"/>
      <c r="T30" s="50"/>
      <c r="U30" s="10" t="s">
        <v>50</v>
      </c>
      <c r="W30" s="45"/>
    </row>
    <row r="31" spans="1:23" s="1" customFormat="1" ht="18.75" customHeight="1" thickBot="1" x14ac:dyDescent="0.25">
      <c r="A31" s="9" t="s">
        <v>74</v>
      </c>
      <c r="B31" s="47"/>
      <c r="C31" s="47"/>
      <c r="D31" s="47"/>
      <c r="E31" s="47"/>
      <c r="F31" s="47"/>
      <c r="G31" s="47"/>
      <c r="H31" s="51"/>
      <c r="I31" s="47"/>
      <c r="J31" s="50"/>
      <c r="K31" s="48"/>
      <c r="L31" s="44"/>
      <c r="M31" s="58"/>
      <c r="N31" s="47"/>
      <c r="O31" s="51"/>
      <c r="P31" s="50"/>
      <c r="Q31" s="58"/>
      <c r="R31" s="47"/>
      <c r="S31" s="51"/>
      <c r="T31" s="50"/>
      <c r="U31" s="11" t="s">
        <v>53</v>
      </c>
      <c r="W31" s="45"/>
    </row>
    <row r="32" spans="1:23" s="1" customFormat="1" ht="18.75" customHeight="1" thickBot="1" x14ac:dyDescent="0.25">
      <c r="A32" s="9" t="s">
        <v>49</v>
      </c>
      <c r="B32" s="47"/>
      <c r="C32" s="47"/>
      <c r="D32" s="47"/>
      <c r="E32" s="47"/>
      <c r="F32" s="47"/>
      <c r="G32" s="47"/>
      <c r="H32" s="51"/>
      <c r="I32" s="47"/>
      <c r="J32" s="47"/>
      <c r="K32" s="48"/>
      <c r="L32" s="47"/>
      <c r="M32" s="48"/>
      <c r="N32" s="48"/>
      <c r="O32" s="47"/>
      <c r="P32" s="47"/>
      <c r="Q32" s="48"/>
      <c r="R32" s="48"/>
      <c r="S32" s="47"/>
      <c r="T32" s="50"/>
      <c r="U32" s="10" t="s">
        <v>75</v>
      </c>
      <c r="W32" s="45"/>
    </row>
    <row r="33" spans="1:23" s="1" customFormat="1" ht="18.75" customHeight="1" thickBot="1" x14ac:dyDescent="0.25">
      <c r="A33" s="9" t="s">
        <v>48</v>
      </c>
      <c r="B33" s="47"/>
      <c r="C33" s="47"/>
      <c r="D33" s="47"/>
      <c r="E33" s="47"/>
      <c r="F33" s="47"/>
      <c r="G33" s="47"/>
      <c r="H33" s="51"/>
      <c r="I33" s="47"/>
      <c r="J33" s="47"/>
      <c r="K33" s="49"/>
      <c r="L33" s="47"/>
      <c r="M33" s="49"/>
      <c r="N33" s="49"/>
      <c r="O33" s="47"/>
      <c r="P33" s="47"/>
      <c r="Q33" s="49"/>
      <c r="R33" s="49"/>
      <c r="S33" s="47"/>
      <c r="T33" s="50"/>
      <c r="U33" s="11" t="s">
        <v>76</v>
      </c>
      <c r="W33" s="45"/>
    </row>
    <row r="34" spans="1:23" s="1" customFormat="1" ht="15.75" customHeight="1" thickBot="1" x14ac:dyDescent="0.25">
      <c r="A34" s="9" t="s">
        <v>51</v>
      </c>
      <c r="B34" s="47"/>
      <c r="C34" s="47"/>
      <c r="D34" s="47"/>
      <c r="E34" s="47"/>
      <c r="F34" s="47"/>
      <c r="G34" s="47"/>
      <c r="H34" s="51"/>
      <c r="I34" s="47"/>
      <c r="J34" s="50"/>
      <c r="K34" s="47" t="s">
        <v>23</v>
      </c>
      <c r="L34" s="44"/>
      <c r="M34" s="46" t="s">
        <v>23</v>
      </c>
      <c r="N34" s="56" t="s">
        <v>23</v>
      </c>
      <c r="O34" s="51"/>
      <c r="P34" s="50"/>
      <c r="Q34" s="60" t="s">
        <v>22</v>
      </c>
      <c r="R34" s="49" t="s">
        <v>22</v>
      </c>
      <c r="S34" s="51"/>
      <c r="T34" s="47"/>
      <c r="U34" s="25"/>
      <c r="W34" s="45"/>
    </row>
    <row r="35" spans="1:23" s="1" customFormat="1" ht="18.75" customHeight="1" thickBot="1" x14ac:dyDescent="0.25">
      <c r="A35" s="9" t="s">
        <v>52</v>
      </c>
      <c r="B35" s="47"/>
      <c r="C35" s="47"/>
      <c r="D35" s="47"/>
      <c r="E35" s="47"/>
      <c r="F35" s="47"/>
      <c r="G35" s="47"/>
      <c r="H35" s="51"/>
      <c r="I35" s="47"/>
      <c r="J35" s="50"/>
      <c r="K35" s="48" t="s">
        <v>23</v>
      </c>
      <c r="L35" s="61"/>
      <c r="M35" s="58" t="s">
        <v>23</v>
      </c>
      <c r="N35" s="47" t="s">
        <v>23</v>
      </c>
      <c r="O35" s="56"/>
      <c r="P35" s="60"/>
      <c r="Q35" s="58" t="s">
        <v>22</v>
      </c>
      <c r="R35" s="48" t="s">
        <v>22</v>
      </c>
      <c r="S35" s="56"/>
      <c r="T35" s="49"/>
      <c r="U35" s="24"/>
      <c r="W35" s="45"/>
    </row>
    <row r="36" spans="1:23" s="1" customFormat="1" ht="17.25" customHeight="1" thickBot="1" x14ac:dyDescent="0.25">
      <c r="A36" s="9" t="s">
        <v>78</v>
      </c>
      <c r="B36" s="47"/>
      <c r="C36" s="47"/>
      <c r="D36" s="47"/>
      <c r="E36" s="47"/>
      <c r="F36" s="47"/>
      <c r="G36" s="47"/>
      <c r="H36" s="51"/>
      <c r="I36" s="47"/>
      <c r="J36" s="47"/>
      <c r="K36" s="58" t="s">
        <v>22</v>
      </c>
      <c r="L36" s="47"/>
      <c r="M36" s="62" t="s">
        <v>22</v>
      </c>
      <c r="N36" s="49" t="s">
        <v>22</v>
      </c>
      <c r="O36" s="47"/>
      <c r="P36" s="47"/>
      <c r="Q36" s="63"/>
      <c r="R36" s="47"/>
      <c r="S36" s="47"/>
      <c r="T36" s="50"/>
      <c r="U36" s="10" t="s">
        <v>79</v>
      </c>
      <c r="W36" s="45"/>
    </row>
    <row r="37" spans="1:23" s="1" customFormat="1" ht="18.75" customHeight="1" thickBot="1" x14ac:dyDescent="0.25">
      <c r="A37" s="9" t="s">
        <v>54</v>
      </c>
      <c r="B37" s="47"/>
      <c r="C37" s="47"/>
      <c r="D37" s="49"/>
      <c r="E37" s="49"/>
      <c r="F37" s="49"/>
      <c r="G37" s="47"/>
      <c r="H37" s="51"/>
      <c r="I37" s="49"/>
      <c r="J37" s="49"/>
      <c r="K37" s="47" t="s">
        <v>22</v>
      </c>
      <c r="L37" s="58"/>
      <c r="M37" s="69" t="s">
        <v>22</v>
      </c>
      <c r="N37" s="52" t="s">
        <v>22</v>
      </c>
      <c r="O37" s="63"/>
      <c r="P37" s="49"/>
      <c r="Q37" s="49"/>
      <c r="R37" s="63"/>
      <c r="S37" s="49"/>
      <c r="T37" s="60"/>
      <c r="U37" s="11"/>
      <c r="W37" s="45"/>
    </row>
    <row r="38" spans="1:23" s="1" customFormat="1" ht="18.75" customHeight="1" thickBot="1" x14ac:dyDescent="0.3">
      <c r="A38" s="10" t="s">
        <v>80</v>
      </c>
      <c r="B38" s="47"/>
      <c r="C38" s="47"/>
      <c r="D38" s="47"/>
      <c r="E38" s="47"/>
      <c r="F38" s="47"/>
      <c r="G38" s="47"/>
      <c r="H38" s="51"/>
      <c r="I38" s="47"/>
      <c r="J38" s="47"/>
      <c r="K38" s="48"/>
      <c r="L38" s="50"/>
      <c r="M38" s="73"/>
      <c r="N38" s="74" t="s">
        <v>57</v>
      </c>
      <c r="O38" s="64"/>
      <c r="P38" s="64"/>
      <c r="Q38" s="64"/>
      <c r="R38" s="71"/>
      <c r="S38" s="51"/>
      <c r="T38" s="47"/>
      <c r="U38" s="11"/>
      <c r="W38" s="45"/>
    </row>
    <row r="39" spans="1:23" s="1" customFormat="1" ht="16.5" customHeight="1" thickBot="1" x14ac:dyDescent="0.3">
      <c r="A39" s="8" t="s">
        <v>55</v>
      </c>
      <c r="B39" s="49"/>
      <c r="C39" s="49"/>
      <c r="D39" s="49"/>
      <c r="E39" s="49"/>
      <c r="F39" s="49"/>
      <c r="G39" s="49"/>
      <c r="H39" s="56"/>
      <c r="I39" s="49"/>
      <c r="J39" s="49"/>
      <c r="K39" s="47"/>
      <c r="L39" s="60"/>
      <c r="M39" s="75" t="s">
        <v>56</v>
      </c>
      <c r="N39" s="72"/>
      <c r="O39" s="72"/>
      <c r="P39" s="72"/>
      <c r="Q39" s="72"/>
      <c r="R39" s="54"/>
      <c r="S39" s="56"/>
      <c r="T39" s="49"/>
      <c r="U39" s="8"/>
      <c r="W39" s="45"/>
    </row>
    <row r="40" spans="1:23" s="1" customFormat="1" ht="18.75" customHeight="1" thickBot="1" x14ac:dyDescent="0.3">
      <c r="A40" s="10" t="s">
        <v>58</v>
      </c>
      <c r="B40" s="47"/>
      <c r="C40" s="47"/>
      <c r="D40" s="47"/>
      <c r="E40" s="47"/>
      <c r="F40" s="47"/>
      <c r="G40" s="47"/>
      <c r="H40" s="51"/>
      <c r="I40" s="47"/>
      <c r="J40" s="47"/>
      <c r="K40" s="48"/>
      <c r="L40" s="50"/>
      <c r="M40" s="70"/>
      <c r="N40" s="66"/>
      <c r="O40" s="66" t="s">
        <v>60</v>
      </c>
      <c r="P40" s="66"/>
      <c r="Q40" s="66"/>
      <c r="R40" s="66"/>
      <c r="S40" s="47"/>
      <c r="T40" s="47"/>
      <c r="U40" s="11"/>
      <c r="W40" s="45"/>
    </row>
    <row r="41" spans="1:23" s="1" customFormat="1" ht="15.75" customHeight="1" thickBot="1" x14ac:dyDescent="0.3">
      <c r="A41" s="8" t="s">
        <v>59</v>
      </c>
      <c r="B41" s="47"/>
      <c r="C41" s="49"/>
      <c r="D41" s="49"/>
      <c r="E41" s="49"/>
      <c r="F41" s="49"/>
      <c r="G41" s="49"/>
      <c r="H41" s="56"/>
      <c r="I41" s="49"/>
      <c r="J41" s="49"/>
      <c r="K41" s="49"/>
      <c r="L41" s="60"/>
      <c r="M41" s="65"/>
      <c r="N41" s="66"/>
      <c r="O41" s="66" t="s">
        <v>61</v>
      </c>
      <c r="P41" s="66"/>
      <c r="Q41" s="66"/>
      <c r="R41" s="66"/>
      <c r="S41" s="49"/>
      <c r="T41" s="49"/>
      <c r="U41" s="8"/>
      <c r="W41" s="45"/>
    </row>
    <row r="42" spans="1:23" s="1" customFormat="1" ht="18.75" customHeight="1" thickBot="1" x14ac:dyDescent="0.25">
      <c r="A42" s="21" t="s">
        <v>81</v>
      </c>
      <c r="B42" s="52"/>
      <c r="C42" s="49"/>
      <c r="D42" s="49"/>
      <c r="E42" s="49"/>
      <c r="F42" s="49"/>
      <c r="G42" s="49"/>
      <c r="H42" s="56"/>
      <c r="I42" s="49"/>
      <c r="J42" s="49"/>
      <c r="K42" s="49"/>
      <c r="L42" s="49"/>
      <c r="M42" s="49"/>
      <c r="N42" s="60"/>
      <c r="O42" s="59" t="s">
        <v>62</v>
      </c>
      <c r="P42" s="47"/>
      <c r="Q42" s="56"/>
      <c r="R42" s="56"/>
      <c r="S42" s="49"/>
      <c r="T42" s="60"/>
      <c r="U42" s="10" t="s">
        <v>23</v>
      </c>
      <c r="W42" s="45"/>
    </row>
    <row r="43" spans="1:23" s="1" customFormat="1" ht="18.75" customHeight="1" thickBot="1" x14ac:dyDescent="0.25">
      <c r="A43" s="8" t="s">
        <v>82</v>
      </c>
      <c r="B43" s="47"/>
      <c r="C43" s="47"/>
      <c r="D43" s="47"/>
      <c r="E43" s="47"/>
      <c r="F43" s="47"/>
      <c r="G43" s="47"/>
      <c r="H43" s="51"/>
      <c r="I43" s="47"/>
      <c r="J43" s="47"/>
      <c r="K43" s="47"/>
      <c r="L43" s="47"/>
      <c r="M43" s="47"/>
      <c r="N43" s="50"/>
      <c r="O43" s="46" t="s">
        <v>62</v>
      </c>
      <c r="P43" s="47"/>
      <c r="Q43" s="51"/>
      <c r="R43" s="51"/>
      <c r="S43" s="47"/>
      <c r="T43" s="50"/>
      <c r="U43" s="11" t="s">
        <v>23</v>
      </c>
      <c r="W43" s="45"/>
    </row>
    <row r="44" spans="1:23" s="1" customFormat="1" ht="12" x14ac:dyDescent="0.2">
      <c r="A44" s="22"/>
      <c r="B44" s="17"/>
      <c r="C44" s="17"/>
      <c r="D44" s="17"/>
      <c r="E44" s="17"/>
      <c r="F44" s="17"/>
      <c r="G44" s="16"/>
      <c r="H44" s="17"/>
      <c r="I44" s="17"/>
      <c r="J44" s="17"/>
      <c r="K44" s="17"/>
      <c r="L44" s="17"/>
      <c r="M44" s="17"/>
      <c r="N44" s="17"/>
      <c r="O44" s="19"/>
      <c r="P44" s="17"/>
      <c r="Q44" s="17"/>
      <c r="R44" s="17"/>
      <c r="S44" s="17"/>
      <c r="T44" s="17"/>
      <c r="U44" s="20"/>
    </row>
    <row r="45" spans="1:23" s="1" customFormat="1" ht="12" x14ac:dyDescent="0.2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0"/>
    </row>
    <row r="46" spans="1:23" s="1" customFormat="1" ht="12" x14ac:dyDescent="0.2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0"/>
    </row>
    <row r="47" spans="1:23" s="1" customFormat="1" ht="12" x14ac:dyDescent="0.2">
      <c r="A47" s="22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0"/>
    </row>
    <row r="48" spans="1:23" s="1" customFormat="1" ht="12" x14ac:dyDescent="0.2">
      <c r="A48" s="22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0"/>
    </row>
    <row r="49" spans="1:21" s="1" customFormat="1" ht="12" x14ac:dyDescent="0.2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6"/>
      <c r="L49" s="18"/>
      <c r="M49" s="17"/>
      <c r="N49" s="17"/>
      <c r="O49" s="17"/>
      <c r="P49" s="17"/>
      <c r="Q49" s="18"/>
      <c r="R49" s="18"/>
      <c r="S49" s="17"/>
      <c r="T49" s="17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6"/>
      <c r="L50" s="18"/>
      <c r="M50" s="17"/>
      <c r="N50" s="17"/>
      <c r="O50" s="17"/>
      <c r="P50" s="17"/>
      <c r="Q50" s="18"/>
      <c r="R50" s="18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6"/>
      <c r="L51" s="18"/>
      <c r="M51" s="17"/>
      <c r="N51" s="17"/>
      <c r="O51" s="17"/>
      <c r="P51" s="17"/>
      <c r="Q51" s="18"/>
      <c r="R51" s="18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6"/>
      <c r="J52" s="18"/>
      <c r="K52" s="16"/>
      <c r="L52" s="18"/>
      <c r="M52" s="18"/>
      <c r="N52" s="18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6"/>
      <c r="J53" s="18"/>
      <c r="K53" s="16"/>
      <c r="L53" s="18"/>
      <c r="M53" s="18"/>
      <c r="N53" s="18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6"/>
      <c r="J54" s="18"/>
      <c r="K54" s="16"/>
      <c r="L54" s="18"/>
      <c r="M54" s="18"/>
      <c r="N54" s="18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8"/>
      <c r="M55" s="17"/>
      <c r="N55" s="17"/>
      <c r="O55" s="18"/>
      <c r="P55" s="18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8"/>
      <c r="M56" s="17"/>
      <c r="N56" s="17"/>
      <c r="O56" s="18"/>
      <c r="P56" s="18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1" customFormat="1" ht="11.25" x14ac:dyDescent="0.2">
      <c r="T59" s="6"/>
    </row>
    <row r="60" spans="1:21" s="1" customFormat="1" ht="11.25" x14ac:dyDescent="0.2">
      <c r="T60" s="6"/>
    </row>
    <row r="61" spans="1:21" s="1" customFormat="1" ht="11.25" x14ac:dyDescent="0.2">
      <c r="T61" s="6"/>
    </row>
    <row r="62" spans="1:21" s="1" customFormat="1" ht="11.25" x14ac:dyDescent="0.2">
      <c r="T62" s="6"/>
    </row>
    <row r="63" spans="1:21" s="1" customFormat="1" ht="11.25" x14ac:dyDescent="0.2">
      <c r="T63" s="6"/>
    </row>
    <row r="64" spans="1:21" s="1" customFormat="1" ht="11.25" x14ac:dyDescent="0.2">
      <c r="T64" s="6"/>
    </row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zoomScale="75" zoomScaleNormal="100" workbookViewId="0">
      <selection activeCell="R3" sqref="R3"/>
    </sheetView>
  </sheetViews>
  <sheetFormatPr baseColWidth="10" defaultRowHeight="12.75" x14ac:dyDescent="0.2"/>
  <cols>
    <col min="1" max="1" width="12.85546875" customWidth="1"/>
    <col min="2" max="11" width="3.140625" customWidth="1"/>
    <col min="12" max="12" width="4.28515625" customWidth="1"/>
    <col min="13" max="20" width="4.85546875" customWidth="1"/>
    <col min="21" max="21" width="17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84</v>
      </c>
      <c r="P1" s="30"/>
      <c r="Q1" s="30"/>
      <c r="R1" s="30"/>
      <c r="S1" s="30"/>
      <c r="T1" s="30"/>
      <c r="U1" s="28"/>
    </row>
    <row r="2" spans="1:42" s="1" customFormat="1" ht="13.5" customHeight="1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7" t="s">
        <v>85</v>
      </c>
      <c r="P2" s="31"/>
      <c r="Q2" s="31"/>
      <c r="R2" s="31"/>
      <c r="S2" s="31"/>
      <c r="T2" s="31"/>
      <c r="U2" s="28"/>
    </row>
    <row r="3" spans="1:42" s="1" customFormat="1" ht="21.75" customHeight="1" thickBot="1" x14ac:dyDescent="0.25">
      <c r="A3" s="86" t="s">
        <v>0</v>
      </c>
      <c r="B3" s="41" t="s">
        <v>143</v>
      </c>
      <c r="C3" s="98"/>
      <c r="D3" s="98"/>
      <c r="E3" s="98"/>
      <c r="F3" s="99"/>
      <c r="G3" s="41" t="s">
        <v>142</v>
      </c>
      <c r="H3" s="98"/>
      <c r="I3" s="98"/>
      <c r="J3" s="99"/>
      <c r="K3" s="41" t="s">
        <v>141</v>
      </c>
      <c r="L3" s="99"/>
      <c r="M3" s="40" t="s">
        <v>26</v>
      </c>
      <c r="N3" s="40"/>
      <c r="O3" s="40"/>
      <c r="P3" s="40"/>
      <c r="Q3" s="40"/>
      <c r="R3" s="40"/>
      <c r="S3" s="40"/>
      <c r="T3" s="88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x14ac:dyDescent="0.2">
      <c r="A4" s="2"/>
      <c r="B4" s="13" t="s">
        <v>2</v>
      </c>
      <c r="C4" s="13" t="s">
        <v>3</v>
      </c>
      <c r="D4" s="13" t="s">
        <v>4</v>
      </c>
      <c r="E4" s="13" t="s">
        <v>6</v>
      </c>
      <c r="F4" s="13" t="s">
        <v>5</v>
      </c>
      <c r="G4" s="13" t="s">
        <v>2</v>
      </c>
      <c r="H4" s="13" t="s">
        <v>3</v>
      </c>
      <c r="I4" s="13" t="s">
        <v>6</v>
      </c>
      <c r="J4" s="13" t="s">
        <v>7</v>
      </c>
      <c r="K4" s="13" t="s">
        <v>6</v>
      </c>
      <c r="L4" s="13" t="s">
        <v>7</v>
      </c>
      <c r="M4" s="13" t="s">
        <v>8</v>
      </c>
      <c r="N4" s="13"/>
      <c r="O4" s="13" t="s">
        <v>9</v>
      </c>
      <c r="P4" s="13"/>
      <c r="Q4" s="13" t="s">
        <v>10</v>
      </c>
      <c r="R4" s="13"/>
      <c r="S4" s="13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2.75" customHeight="1" x14ac:dyDescent="0.2">
      <c r="A5" s="2"/>
      <c r="B5" s="13" t="s">
        <v>13</v>
      </c>
      <c r="C5" s="13" t="s">
        <v>13</v>
      </c>
      <c r="D5" s="13"/>
      <c r="E5" s="13" t="s">
        <v>7</v>
      </c>
      <c r="F5" s="13"/>
      <c r="G5" s="13" t="s">
        <v>13</v>
      </c>
      <c r="H5" s="13" t="s">
        <v>13</v>
      </c>
      <c r="I5" s="13"/>
      <c r="J5" s="13" t="s">
        <v>5</v>
      </c>
      <c r="K5" s="13"/>
      <c r="L5" s="13"/>
      <c r="M5" s="13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16</v>
      </c>
      <c r="T5" s="13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3" customHeight="1" thickBot="1" x14ac:dyDescent="0.25">
      <c r="A6" s="3"/>
      <c r="B6" s="14"/>
      <c r="C6" s="14"/>
      <c r="D6" s="14"/>
      <c r="E6" s="14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" customHeight="1" thickBot="1" x14ac:dyDescent="0.25">
      <c r="A7" s="8" t="s">
        <v>86</v>
      </c>
      <c r="B7" s="76" t="s">
        <v>19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"/>
    </row>
    <row r="8" spans="1:42" s="1" customFormat="1" ht="18" customHeight="1" thickBot="1" x14ac:dyDescent="0.25">
      <c r="A8" s="8" t="s">
        <v>87</v>
      </c>
      <c r="B8" s="76" t="s">
        <v>19</v>
      </c>
      <c r="C8" s="76" t="s">
        <v>23</v>
      </c>
      <c r="D8" s="76"/>
      <c r="E8" s="76"/>
      <c r="F8" s="76"/>
      <c r="G8" s="76" t="s">
        <v>23</v>
      </c>
      <c r="H8" s="76" t="s">
        <v>19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8"/>
    </row>
    <row r="9" spans="1:42" s="1" customFormat="1" ht="18" customHeight="1" thickBot="1" x14ac:dyDescent="0.25">
      <c r="A9" s="8" t="s">
        <v>88</v>
      </c>
      <c r="B9" s="76" t="s">
        <v>19</v>
      </c>
      <c r="C9" s="76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6" t="s">
        <v>19</v>
      </c>
      <c r="N9" s="76" t="s">
        <v>19</v>
      </c>
      <c r="O9" s="76"/>
      <c r="P9" s="76"/>
      <c r="Q9" s="76"/>
      <c r="R9" s="76"/>
      <c r="S9" s="76"/>
      <c r="T9" s="76" t="s">
        <v>19</v>
      </c>
      <c r="U9" s="8"/>
    </row>
    <row r="10" spans="1:42" s="1" customFormat="1" ht="18" customHeight="1" thickBot="1" x14ac:dyDescent="0.25">
      <c r="A10" s="8" t="s">
        <v>89</v>
      </c>
      <c r="B10" s="76" t="s">
        <v>19</v>
      </c>
      <c r="C10" s="76"/>
      <c r="D10" s="76" t="s">
        <v>19</v>
      </c>
      <c r="E10" s="76" t="s">
        <v>19</v>
      </c>
      <c r="F10" s="76" t="s">
        <v>19</v>
      </c>
      <c r="G10" s="76" t="s">
        <v>19</v>
      </c>
      <c r="H10" s="76" t="s">
        <v>19</v>
      </c>
      <c r="I10" s="76" t="s">
        <v>19</v>
      </c>
      <c r="J10" s="76" t="s">
        <v>19</v>
      </c>
      <c r="K10" s="76" t="s">
        <v>19</v>
      </c>
      <c r="L10" s="76" t="s">
        <v>19</v>
      </c>
      <c r="M10" s="76"/>
      <c r="N10" s="76"/>
      <c r="O10" s="76" t="s">
        <v>19</v>
      </c>
      <c r="P10" s="76" t="s">
        <v>19</v>
      </c>
      <c r="Q10" s="76"/>
      <c r="R10" s="76"/>
      <c r="S10" s="76"/>
      <c r="T10" s="76"/>
      <c r="U10" s="8"/>
    </row>
    <row r="11" spans="1:42" s="1" customFormat="1" ht="18" customHeight="1" thickBot="1" x14ac:dyDescent="0.25">
      <c r="A11" s="8" t="s">
        <v>90</v>
      </c>
      <c r="B11" s="78" t="s">
        <v>19</v>
      </c>
      <c r="C11" s="78" t="s">
        <v>19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 t="s">
        <v>19</v>
      </c>
      <c r="R11" s="78" t="s">
        <v>19</v>
      </c>
      <c r="S11" s="78"/>
      <c r="T11" s="78"/>
      <c r="U11" s="25"/>
    </row>
    <row r="12" spans="1:42" s="1" customFormat="1" ht="18" customHeight="1" thickBot="1" x14ac:dyDescent="0.25">
      <c r="A12" s="8" t="s">
        <v>91</v>
      </c>
      <c r="B12" s="76" t="s">
        <v>19</v>
      </c>
      <c r="C12" s="76"/>
      <c r="D12" s="76" t="s">
        <v>19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6" t="s">
        <v>19</v>
      </c>
      <c r="K12" s="76" t="s">
        <v>19</v>
      </c>
      <c r="L12" s="76" t="s">
        <v>19</v>
      </c>
      <c r="M12" s="76"/>
      <c r="N12" s="76"/>
      <c r="O12" s="76"/>
      <c r="P12" s="76"/>
      <c r="Q12" s="76"/>
      <c r="R12" s="76"/>
      <c r="S12" s="76" t="s">
        <v>19</v>
      </c>
      <c r="T12" s="76"/>
      <c r="U12" s="26"/>
    </row>
    <row r="13" spans="1:42" s="1" customFormat="1" ht="18" customHeight="1" thickBot="1" x14ac:dyDescent="0.25">
      <c r="A13" s="8" t="s">
        <v>92</v>
      </c>
      <c r="B13" s="76" t="s">
        <v>19</v>
      </c>
      <c r="C13" s="76" t="s">
        <v>19</v>
      </c>
      <c r="D13" s="76"/>
      <c r="E13" s="76"/>
      <c r="F13" s="76"/>
      <c r="G13" s="76" t="s">
        <v>19</v>
      </c>
      <c r="H13" s="76"/>
      <c r="I13" s="76"/>
      <c r="J13" s="76"/>
      <c r="K13" s="76"/>
      <c r="L13" s="76"/>
      <c r="M13" s="76" t="s">
        <v>19</v>
      </c>
      <c r="N13" s="76" t="s">
        <v>19</v>
      </c>
      <c r="O13" s="76"/>
      <c r="P13" s="76"/>
      <c r="Q13" s="76"/>
      <c r="R13" s="76"/>
      <c r="S13" s="76"/>
      <c r="T13" s="76" t="s">
        <v>19</v>
      </c>
      <c r="U13" s="26"/>
    </row>
    <row r="14" spans="1:42" s="1" customFormat="1" ht="18" customHeight="1" thickBot="1" x14ac:dyDescent="0.25">
      <c r="A14" s="8" t="s">
        <v>93</v>
      </c>
      <c r="B14" s="76" t="s">
        <v>19</v>
      </c>
      <c r="C14" s="76" t="s">
        <v>23</v>
      </c>
      <c r="D14" s="76" t="s">
        <v>19</v>
      </c>
      <c r="E14" s="76" t="s">
        <v>19</v>
      </c>
      <c r="F14" s="76" t="s">
        <v>19</v>
      </c>
      <c r="G14" s="76"/>
      <c r="H14" s="76"/>
      <c r="I14" s="76" t="s">
        <v>19</v>
      </c>
      <c r="J14" s="76" t="s">
        <v>19</v>
      </c>
      <c r="K14" s="76" t="s">
        <v>19</v>
      </c>
      <c r="L14" s="76" t="s">
        <v>19</v>
      </c>
      <c r="M14" s="76"/>
      <c r="N14" s="76"/>
      <c r="O14" s="76" t="s">
        <v>19</v>
      </c>
      <c r="P14" s="76" t="s">
        <v>19</v>
      </c>
      <c r="Q14" s="76"/>
      <c r="R14" s="76"/>
      <c r="S14" s="76"/>
      <c r="T14" s="76"/>
      <c r="U14" s="26"/>
    </row>
    <row r="15" spans="1:42" s="1" customFormat="1" ht="18" customHeight="1" thickBot="1" x14ac:dyDescent="0.25">
      <c r="A15" s="8" t="s">
        <v>94</v>
      </c>
      <c r="B15" s="76" t="s">
        <v>19</v>
      </c>
      <c r="C15" s="76" t="s">
        <v>23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 t="s">
        <v>19</v>
      </c>
      <c r="R15" s="76" t="s">
        <v>19</v>
      </c>
      <c r="S15" s="76"/>
      <c r="T15" s="76"/>
      <c r="U15" s="26"/>
    </row>
    <row r="16" spans="1:42" s="1" customFormat="1" ht="18" customHeight="1" thickBot="1" x14ac:dyDescent="0.25">
      <c r="A16" s="9" t="s">
        <v>95</v>
      </c>
      <c r="B16" s="76" t="s">
        <v>19</v>
      </c>
      <c r="C16" s="76"/>
      <c r="D16" s="76" t="s">
        <v>19</v>
      </c>
      <c r="E16" s="76" t="s">
        <v>19</v>
      </c>
      <c r="F16" s="76" t="s">
        <v>19</v>
      </c>
      <c r="G16" s="76"/>
      <c r="H16" s="76"/>
      <c r="I16" s="76" t="s">
        <v>19</v>
      </c>
      <c r="J16" s="76" t="s">
        <v>19</v>
      </c>
      <c r="K16" s="76" t="s">
        <v>19</v>
      </c>
      <c r="L16" s="76" t="s">
        <v>19</v>
      </c>
      <c r="M16" s="76"/>
      <c r="N16" s="76"/>
      <c r="O16" s="76"/>
      <c r="P16" s="76"/>
      <c r="Q16" s="76"/>
      <c r="R16" s="76"/>
      <c r="S16" s="76" t="s">
        <v>19</v>
      </c>
      <c r="T16" s="76"/>
      <c r="U16" s="26"/>
    </row>
    <row r="17" spans="1:21" s="1" customFormat="1" ht="18" customHeight="1" thickBot="1" x14ac:dyDescent="0.25">
      <c r="A17" s="9" t="s">
        <v>96</v>
      </c>
      <c r="B17" s="76" t="s">
        <v>19</v>
      </c>
      <c r="C17" s="76" t="s">
        <v>19</v>
      </c>
      <c r="D17" s="76"/>
      <c r="E17" s="76"/>
      <c r="F17" s="76"/>
      <c r="G17" s="76"/>
      <c r="H17" s="76"/>
      <c r="I17" s="76"/>
      <c r="J17" s="76"/>
      <c r="K17" s="76"/>
      <c r="L17" s="76"/>
      <c r="M17" s="76" t="s">
        <v>19</v>
      </c>
      <c r="N17" s="76" t="s">
        <v>19</v>
      </c>
      <c r="O17" s="76"/>
      <c r="P17" s="76"/>
      <c r="Q17" s="76"/>
      <c r="R17" s="76"/>
      <c r="S17" s="76"/>
      <c r="T17" s="76" t="s">
        <v>19</v>
      </c>
      <c r="U17" s="26"/>
    </row>
    <row r="18" spans="1:21" s="1" customFormat="1" ht="18" customHeight="1" thickBot="1" x14ac:dyDescent="0.25">
      <c r="A18" s="9" t="s">
        <v>97</v>
      </c>
      <c r="B18" s="76" t="s">
        <v>19</v>
      </c>
      <c r="C18" s="76"/>
      <c r="D18" s="76" t="s">
        <v>19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6" t="s">
        <v>19</v>
      </c>
      <c r="K18" s="76" t="s">
        <v>19</v>
      </c>
      <c r="L18" s="76" t="s">
        <v>19</v>
      </c>
      <c r="M18" s="76"/>
      <c r="N18" s="76"/>
      <c r="O18" s="76" t="s">
        <v>19</v>
      </c>
      <c r="P18" s="76" t="s">
        <v>19</v>
      </c>
      <c r="Q18" s="76"/>
      <c r="R18" s="76"/>
      <c r="S18" s="76"/>
      <c r="T18" s="76"/>
      <c r="U18" s="24"/>
    </row>
    <row r="19" spans="1:21" s="1" customFormat="1" ht="18" customHeight="1" thickBot="1" x14ac:dyDescent="0.25">
      <c r="A19" s="9" t="s">
        <v>98</v>
      </c>
      <c r="B19" s="76" t="s">
        <v>19</v>
      </c>
      <c r="C19" s="76" t="s">
        <v>19</v>
      </c>
      <c r="D19" s="76"/>
      <c r="E19" s="76"/>
      <c r="F19" s="76"/>
      <c r="G19" s="76" t="s">
        <v>19</v>
      </c>
      <c r="H19" s="76" t="s">
        <v>19</v>
      </c>
      <c r="I19" s="76"/>
      <c r="J19" s="76"/>
      <c r="K19" s="76"/>
      <c r="L19" s="76"/>
      <c r="M19" s="76"/>
      <c r="N19" s="76"/>
      <c r="O19" s="76"/>
      <c r="P19" s="76"/>
      <c r="Q19" s="76" t="s">
        <v>19</v>
      </c>
      <c r="R19" s="76" t="s">
        <v>19</v>
      </c>
      <c r="S19" s="76"/>
      <c r="T19" s="76"/>
      <c r="U19" s="8"/>
    </row>
    <row r="20" spans="1:21" s="1" customFormat="1" ht="18" customHeight="1" thickBot="1" x14ac:dyDescent="0.25">
      <c r="A20" s="9" t="s">
        <v>99</v>
      </c>
      <c r="B20" s="76" t="s">
        <v>19</v>
      </c>
      <c r="C20" s="76"/>
      <c r="D20" s="76" t="s">
        <v>19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6" t="s">
        <v>19</v>
      </c>
      <c r="K20" s="76" t="s">
        <v>19</v>
      </c>
      <c r="L20" s="76" t="s">
        <v>19</v>
      </c>
      <c r="M20" s="76"/>
      <c r="N20" s="76"/>
      <c r="O20" s="76"/>
      <c r="P20" s="76"/>
      <c r="Q20" s="76"/>
      <c r="R20" s="76"/>
      <c r="S20" s="76" t="s">
        <v>19</v>
      </c>
      <c r="T20" s="76"/>
      <c r="U20" s="11"/>
    </row>
    <row r="21" spans="1:21" s="1" customFormat="1" ht="15" customHeight="1" thickBot="1" x14ac:dyDescent="0.25">
      <c r="A21" s="9" t="s">
        <v>100</v>
      </c>
      <c r="B21" s="76" t="s">
        <v>19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"/>
    </row>
    <row r="22" spans="1:21" s="1" customFormat="1" ht="15" customHeight="1" thickBot="1" x14ac:dyDescent="0.25">
      <c r="A22" s="9" t="s">
        <v>101</v>
      </c>
      <c r="B22" s="80" t="s">
        <v>19</v>
      </c>
      <c r="C22" s="80"/>
      <c r="D22" s="80"/>
      <c r="E22" s="80"/>
      <c r="F22" s="80"/>
      <c r="G22" s="80"/>
      <c r="H22" s="80" t="s">
        <v>23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24"/>
    </row>
    <row r="23" spans="1:21" s="1" customFormat="1" ht="14.25" customHeight="1" thickBot="1" x14ac:dyDescent="0.25">
      <c r="A23" s="9" t="s">
        <v>102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0" t="s">
        <v>103</v>
      </c>
    </row>
    <row r="24" spans="1:21" s="1" customFormat="1" ht="14.25" customHeight="1" thickBot="1" x14ac:dyDescent="0.25">
      <c r="A24" s="9" t="s">
        <v>104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1" t="s">
        <v>105</v>
      </c>
    </row>
    <row r="25" spans="1:21" s="1" customFormat="1" ht="14.25" customHeight="1" thickBot="1" x14ac:dyDescent="0.25">
      <c r="A25" s="9" t="s">
        <v>106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0" t="s">
        <v>107</v>
      </c>
    </row>
    <row r="26" spans="1:21" s="1" customFormat="1" ht="18" customHeight="1" thickBot="1" x14ac:dyDescent="0.25">
      <c r="A26" s="9" t="s">
        <v>108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"/>
    </row>
    <row r="27" spans="1:21" s="1" customFormat="1" ht="18" customHeight="1" thickBot="1" x14ac:dyDescent="0.25">
      <c r="A27" s="9" t="s">
        <v>109</v>
      </c>
      <c r="B27" s="76" t="s">
        <v>19</v>
      </c>
      <c r="C27" s="76" t="s">
        <v>19</v>
      </c>
      <c r="D27" s="76"/>
      <c r="E27" s="76"/>
      <c r="F27" s="76"/>
      <c r="G27" s="76"/>
      <c r="H27" s="76"/>
      <c r="I27" s="76"/>
      <c r="J27" s="76"/>
      <c r="K27" s="76"/>
      <c r="L27" s="76"/>
      <c r="M27" s="76" t="s">
        <v>19</v>
      </c>
      <c r="N27" s="76" t="s">
        <v>19</v>
      </c>
      <c r="O27" s="76"/>
      <c r="P27" s="76"/>
      <c r="Q27" s="76"/>
      <c r="R27" s="76"/>
      <c r="S27" s="76"/>
      <c r="T27" s="76" t="s">
        <v>19</v>
      </c>
      <c r="U27" s="11"/>
    </row>
    <row r="28" spans="1:21" s="1" customFormat="1" ht="18" customHeight="1" thickBot="1" x14ac:dyDescent="0.25">
      <c r="A28" s="9" t="s">
        <v>110</v>
      </c>
      <c r="B28" s="77" t="s">
        <v>19</v>
      </c>
      <c r="C28" s="77"/>
      <c r="D28" s="77" t="s">
        <v>19</v>
      </c>
      <c r="E28" s="77" t="s">
        <v>19</v>
      </c>
      <c r="F28" s="77" t="s">
        <v>19</v>
      </c>
      <c r="G28" s="77" t="s">
        <v>19</v>
      </c>
      <c r="H28" s="77" t="s">
        <v>19</v>
      </c>
      <c r="I28" s="77" t="s">
        <v>19</v>
      </c>
      <c r="J28" s="77" t="s">
        <v>19</v>
      </c>
      <c r="K28" s="77" t="s">
        <v>19</v>
      </c>
      <c r="L28" s="77" t="s">
        <v>19</v>
      </c>
      <c r="M28" s="77"/>
      <c r="N28" s="77"/>
      <c r="O28" s="77" t="s">
        <v>19</v>
      </c>
      <c r="P28" s="77" t="s">
        <v>19</v>
      </c>
      <c r="Q28" s="77"/>
      <c r="R28" s="77"/>
      <c r="S28" s="77"/>
      <c r="T28" s="77"/>
      <c r="U28" s="26"/>
    </row>
    <row r="29" spans="1:21" s="1" customFormat="1" ht="18" customHeight="1" thickBot="1" x14ac:dyDescent="0.25">
      <c r="A29" s="8" t="s">
        <v>111</v>
      </c>
      <c r="B29" s="77" t="s">
        <v>19</v>
      </c>
      <c r="C29" s="77" t="s">
        <v>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 t="s">
        <v>19</v>
      </c>
      <c r="R29" s="77" t="s">
        <v>19</v>
      </c>
      <c r="S29" s="77"/>
      <c r="T29" s="77"/>
      <c r="U29" s="24"/>
    </row>
    <row r="30" spans="1:21" s="1" customFormat="1" ht="18" customHeight="1" thickBot="1" x14ac:dyDescent="0.25">
      <c r="A30" s="9" t="s">
        <v>112</v>
      </c>
      <c r="B30" s="76" t="s">
        <v>19</v>
      </c>
      <c r="C30" s="76"/>
      <c r="D30" s="76"/>
      <c r="E30" s="76"/>
      <c r="F30" s="76"/>
      <c r="G30" s="76" t="s">
        <v>19</v>
      </c>
      <c r="H30" s="76" t="s">
        <v>19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 t="s">
        <v>19</v>
      </c>
      <c r="T30" s="76"/>
      <c r="U30" s="8"/>
    </row>
    <row r="31" spans="1:21" s="1" customFormat="1" ht="18" customHeight="1" thickBot="1" x14ac:dyDescent="0.25">
      <c r="A31" s="8" t="s">
        <v>113</v>
      </c>
      <c r="B31" s="76" t="s">
        <v>19</v>
      </c>
      <c r="C31" s="76" t="s">
        <v>19</v>
      </c>
      <c r="D31" s="76"/>
      <c r="E31" s="76"/>
      <c r="F31" s="76"/>
      <c r="G31" s="76"/>
      <c r="H31" s="76"/>
      <c r="I31" s="76"/>
      <c r="J31" s="76"/>
      <c r="K31" s="76"/>
      <c r="L31" s="76"/>
      <c r="M31" s="76" t="s">
        <v>19</v>
      </c>
      <c r="N31" s="76" t="s">
        <v>19</v>
      </c>
      <c r="O31" s="76"/>
      <c r="P31" s="76"/>
      <c r="Q31" s="76" t="s">
        <v>19</v>
      </c>
      <c r="R31" s="76" t="s">
        <v>19</v>
      </c>
      <c r="S31" s="76"/>
      <c r="T31" s="76"/>
      <c r="U31" s="11"/>
    </row>
    <row r="32" spans="1:21" s="1" customFormat="1" ht="18" customHeight="1" thickBot="1" x14ac:dyDescent="0.25">
      <c r="A32" s="9" t="s">
        <v>114</v>
      </c>
      <c r="B32" s="76" t="s">
        <v>19</v>
      </c>
      <c r="C32" s="76"/>
      <c r="D32" s="76"/>
      <c r="E32" s="76"/>
      <c r="F32" s="76"/>
      <c r="G32" s="76" t="s">
        <v>19</v>
      </c>
      <c r="H32" s="76" t="s">
        <v>19</v>
      </c>
      <c r="I32" s="76"/>
      <c r="J32" s="76"/>
      <c r="K32" s="76"/>
      <c r="L32" s="76"/>
      <c r="M32" s="76"/>
      <c r="N32" s="76"/>
      <c r="O32" s="76" t="s">
        <v>19</v>
      </c>
      <c r="P32" s="76" t="s">
        <v>19</v>
      </c>
      <c r="Q32" s="76"/>
      <c r="R32" s="76"/>
      <c r="S32" s="76"/>
      <c r="T32" s="76"/>
      <c r="U32" s="81"/>
    </row>
    <row r="33" spans="1:21" s="1" customFormat="1" ht="18" customHeight="1" thickBot="1" x14ac:dyDescent="0.25">
      <c r="A33" s="9" t="s">
        <v>115</v>
      </c>
      <c r="B33" s="76" t="s">
        <v>23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" t="s">
        <v>144</v>
      </c>
    </row>
    <row r="34" spans="1:21" s="1" customFormat="1" ht="18" customHeight="1" thickBot="1" x14ac:dyDescent="0.25">
      <c r="A34" s="9" t="s">
        <v>116</v>
      </c>
      <c r="B34" s="76" t="s">
        <v>23</v>
      </c>
      <c r="C34" s="76"/>
      <c r="D34" s="76" t="s">
        <v>19</v>
      </c>
      <c r="E34" s="76" t="s">
        <v>19</v>
      </c>
      <c r="F34" s="76" t="s">
        <v>19</v>
      </c>
      <c r="G34" s="76" t="s">
        <v>23</v>
      </c>
      <c r="H34" s="76"/>
      <c r="I34" s="76" t="s">
        <v>19</v>
      </c>
      <c r="J34" s="76" t="s">
        <v>19</v>
      </c>
      <c r="K34" s="76" t="s">
        <v>19</v>
      </c>
      <c r="L34" s="76" t="s">
        <v>19</v>
      </c>
      <c r="M34" s="76"/>
      <c r="N34" s="76"/>
      <c r="O34" s="76"/>
      <c r="P34" s="76"/>
      <c r="Q34" s="76"/>
      <c r="R34" s="76"/>
      <c r="S34" s="76"/>
      <c r="T34" s="76"/>
      <c r="U34" s="11" t="s">
        <v>144</v>
      </c>
    </row>
    <row r="35" spans="1:21" s="1" customFormat="1" ht="18" customHeight="1" thickBot="1" x14ac:dyDescent="0.25">
      <c r="A35" s="9" t="s">
        <v>117</v>
      </c>
      <c r="B35" s="79" t="s">
        <v>19</v>
      </c>
      <c r="C35" s="79"/>
      <c r="D35" s="79"/>
      <c r="E35" s="79"/>
      <c r="F35" s="79"/>
      <c r="G35" s="79" t="s">
        <v>23</v>
      </c>
      <c r="H35" s="79" t="s">
        <v>23</v>
      </c>
      <c r="I35" s="79"/>
      <c r="J35" s="79"/>
      <c r="K35" s="79"/>
      <c r="L35" s="79"/>
      <c r="M35" s="89" t="s">
        <v>140</v>
      </c>
      <c r="N35" s="89" t="s">
        <v>140</v>
      </c>
      <c r="O35" s="89"/>
      <c r="P35" s="89"/>
      <c r="Q35" s="89" t="s">
        <v>140</v>
      </c>
      <c r="R35" s="89" t="s">
        <v>140</v>
      </c>
      <c r="S35" s="89"/>
      <c r="T35" s="97"/>
      <c r="U35" s="25"/>
    </row>
    <row r="36" spans="1:21" s="1" customFormat="1" ht="18" customHeight="1" thickBot="1" x14ac:dyDescent="0.25">
      <c r="A36" s="9" t="s">
        <v>118</v>
      </c>
      <c r="B36" s="79" t="s">
        <v>19</v>
      </c>
      <c r="C36" s="79"/>
      <c r="D36" s="79"/>
      <c r="E36" s="79"/>
      <c r="F36" s="79"/>
      <c r="G36" s="79" t="s">
        <v>19</v>
      </c>
      <c r="H36" s="79" t="s">
        <v>23</v>
      </c>
      <c r="I36" s="79"/>
      <c r="J36" s="79"/>
      <c r="K36" s="79"/>
      <c r="L36" s="79"/>
      <c r="M36" s="89" t="s">
        <v>140</v>
      </c>
      <c r="N36" s="89" t="s">
        <v>140</v>
      </c>
      <c r="O36" s="89"/>
      <c r="P36" s="89"/>
      <c r="Q36" s="89" t="s">
        <v>140</v>
      </c>
      <c r="R36" s="89" t="s">
        <v>140</v>
      </c>
      <c r="S36" s="89"/>
      <c r="T36" s="97"/>
      <c r="U36" s="26"/>
    </row>
    <row r="37" spans="1:21" s="1" customFormat="1" ht="18" customHeight="1" thickBot="1" x14ac:dyDescent="0.25">
      <c r="A37" s="9" t="s">
        <v>119</v>
      </c>
      <c r="B37" s="89"/>
      <c r="C37" s="89" t="s">
        <v>120</v>
      </c>
      <c r="D37" s="89" t="s">
        <v>121</v>
      </c>
      <c r="E37" s="89"/>
      <c r="F37" s="89"/>
      <c r="G37" s="89"/>
      <c r="H37" s="89" t="s">
        <v>20</v>
      </c>
      <c r="I37" s="89" t="s">
        <v>121</v>
      </c>
      <c r="J37" s="89"/>
      <c r="K37" s="79"/>
      <c r="L37" s="79"/>
      <c r="M37" s="89"/>
      <c r="N37" s="89"/>
      <c r="O37" s="89"/>
      <c r="P37" s="89"/>
      <c r="Q37" s="89"/>
      <c r="R37" s="89"/>
      <c r="S37" s="89"/>
      <c r="T37" s="89" t="s">
        <v>19</v>
      </c>
      <c r="U37" s="8"/>
    </row>
    <row r="38" spans="1:21" s="1" customFormat="1" ht="18" customHeight="1" thickBot="1" x14ac:dyDescent="0.25">
      <c r="A38" s="9" t="s">
        <v>122</v>
      </c>
      <c r="B38" s="90"/>
      <c r="C38" s="90" t="s">
        <v>21</v>
      </c>
      <c r="D38" s="90" t="s">
        <v>123</v>
      </c>
      <c r="E38" s="90"/>
      <c r="F38" s="90"/>
      <c r="G38" s="90"/>
      <c r="H38" s="90" t="s">
        <v>124</v>
      </c>
      <c r="I38" s="90" t="s">
        <v>123</v>
      </c>
      <c r="J38" s="90"/>
      <c r="K38" s="82"/>
      <c r="L38" s="82"/>
      <c r="M38" s="90"/>
      <c r="N38" s="90"/>
      <c r="O38" s="90"/>
      <c r="P38" s="90"/>
      <c r="Q38" s="90"/>
      <c r="R38" s="90"/>
      <c r="S38" s="90" t="s">
        <v>19</v>
      </c>
      <c r="T38" s="90"/>
      <c r="U38" s="8"/>
    </row>
    <row r="39" spans="1:21" s="1" customFormat="1" ht="18" customHeight="1" thickBot="1" x14ac:dyDescent="0.25">
      <c r="A39" s="83" t="s">
        <v>125</v>
      </c>
      <c r="B39" s="91" t="s">
        <v>22</v>
      </c>
      <c r="C39" s="91"/>
      <c r="D39" s="91"/>
      <c r="E39" s="91"/>
      <c r="F39" s="91"/>
      <c r="G39" s="91"/>
      <c r="H39" s="91"/>
      <c r="I39" s="91"/>
      <c r="J39" s="91"/>
      <c r="K39" s="80"/>
      <c r="L39" s="80"/>
      <c r="M39" s="91"/>
      <c r="N39" s="91"/>
      <c r="O39" s="91"/>
      <c r="P39" s="91"/>
      <c r="Q39" s="91"/>
      <c r="R39" s="91"/>
      <c r="S39" s="91"/>
      <c r="T39" s="91"/>
      <c r="U39" s="11"/>
    </row>
    <row r="40" spans="1:21" s="1" customFormat="1" ht="18" customHeight="1" thickBot="1" x14ac:dyDescent="0.25">
      <c r="A40" s="83" t="s">
        <v>126</v>
      </c>
      <c r="B40" s="92" t="s">
        <v>22</v>
      </c>
      <c r="C40" s="92"/>
      <c r="D40" s="92"/>
      <c r="E40" s="92"/>
      <c r="F40" s="92"/>
      <c r="G40" s="92"/>
      <c r="H40" s="92"/>
      <c r="I40" s="92"/>
      <c r="J40" s="92"/>
      <c r="K40" s="77"/>
      <c r="L40" s="77"/>
      <c r="M40" s="92"/>
      <c r="N40" s="92"/>
      <c r="O40" s="92"/>
      <c r="P40" s="92"/>
      <c r="Q40" s="92"/>
      <c r="R40" s="92"/>
      <c r="S40" s="92"/>
      <c r="T40" s="92"/>
      <c r="U40" s="10"/>
    </row>
    <row r="41" spans="1:21" s="1" customFormat="1" ht="18" customHeight="1" thickBot="1" x14ac:dyDescent="0.25">
      <c r="A41" s="8" t="s">
        <v>127</v>
      </c>
      <c r="B41" s="93"/>
      <c r="C41" s="93"/>
      <c r="D41" s="93"/>
      <c r="E41" s="93"/>
      <c r="F41" s="93"/>
      <c r="G41" s="93" t="s">
        <v>22</v>
      </c>
      <c r="H41" s="93"/>
      <c r="I41" s="93"/>
      <c r="J41" s="93"/>
      <c r="K41" s="84"/>
      <c r="L41" s="84"/>
      <c r="M41" s="93"/>
      <c r="N41" s="93"/>
      <c r="O41" s="93" t="s">
        <v>140</v>
      </c>
      <c r="P41" s="93" t="s">
        <v>140</v>
      </c>
      <c r="Q41" s="93"/>
      <c r="R41" s="93"/>
      <c r="S41" s="93"/>
      <c r="T41" s="93"/>
      <c r="U41" s="85"/>
    </row>
    <row r="42" spans="1:21" s="1" customFormat="1" ht="18" customHeight="1" thickBot="1" x14ac:dyDescent="0.25">
      <c r="A42" s="21" t="s">
        <v>128</v>
      </c>
      <c r="B42" s="93"/>
      <c r="C42" s="93"/>
      <c r="D42" s="93"/>
      <c r="E42" s="93"/>
      <c r="F42" s="93"/>
      <c r="G42" s="93" t="s">
        <v>22</v>
      </c>
      <c r="H42" s="93"/>
      <c r="I42" s="93"/>
      <c r="J42" s="93"/>
      <c r="K42" s="84"/>
      <c r="L42" s="84"/>
      <c r="M42" s="93"/>
      <c r="N42" s="93"/>
      <c r="O42" s="93" t="s">
        <v>140</v>
      </c>
      <c r="P42" s="93" t="s">
        <v>140</v>
      </c>
      <c r="Q42" s="93"/>
      <c r="R42" s="93"/>
      <c r="S42" s="93"/>
      <c r="T42" s="93"/>
      <c r="U42" s="85"/>
    </row>
    <row r="43" spans="1:21" s="1" customFormat="1" ht="18" customHeight="1" thickBot="1" x14ac:dyDescent="0.25">
      <c r="A43" s="10" t="s">
        <v>129</v>
      </c>
      <c r="B43" s="94"/>
      <c r="C43" s="94"/>
      <c r="D43" s="94"/>
      <c r="E43" s="94"/>
      <c r="F43" s="94"/>
      <c r="G43" s="94"/>
      <c r="H43" s="94"/>
      <c r="I43" s="94"/>
      <c r="J43" s="94"/>
      <c r="K43" s="94" t="s">
        <v>22</v>
      </c>
      <c r="L43" s="94"/>
      <c r="M43" s="94"/>
      <c r="N43" s="94"/>
      <c r="O43" s="94"/>
      <c r="P43" s="94"/>
      <c r="Q43" s="94" t="s">
        <v>22</v>
      </c>
      <c r="R43" s="94" t="s">
        <v>22</v>
      </c>
      <c r="S43" s="94"/>
      <c r="T43" s="94"/>
      <c r="U43" s="85" t="s">
        <v>130</v>
      </c>
    </row>
    <row r="44" spans="1:21" s="1" customFormat="1" ht="12.75" customHeight="1" thickBot="1" x14ac:dyDescent="0.25">
      <c r="A44" s="8" t="s">
        <v>131</v>
      </c>
      <c r="B44" s="95"/>
      <c r="C44" s="95"/>
      <c r="D44" s="95"/>
      <c r="E44" s="95"/>
      <c r="F44" s="95"/>
      <c r="G44" s="95"/>
      <c r="H44" s="95"/>
      <c r="I44" s="95"/>
      <c r="J44" s="95"/>
      <c r="K44" s="95" t="s">
        <v>22</v>
      </c>
      <c r="L44" s="95"/>
      <c r="M44" s="95"/>
      <c r="N44" s="95"/>
      <c r="O44" s="95"/>
      <c r="P44" s="95"/>
      <c r="Q44" s="95" t="s">
        <v>22</v>
      </c>
      <c r="R44" s="95" t="s">
        <v>22</v>
      </c>
      <c r="S44" s="95"/>
      <c r="T44" s="95"/>
      <c r="U44" s="3" t="s">
        <v>132</v>
      </c>
    </row>
    <row r="45" spans="1:21" s="1" customFormat="1" ht="15" customHeight="1" thickBot="1" x14ac:dyDescent="0.25">
      <c r="A45" s="21" t="s">
        <v>133</v>
      </c>
      <c r="B45" s="96"/>
      <c r="C45" s="96"/>
      <c r="D45" s="96"/>
      <c r="E45" s="96"/>
      <c r="F45" s="96"/>
      <c r="G45" s="96"/>
      <c r="H45" s="96"/>
      <c r="I45" s="96"/>
      <c r="J45" s="96"/>
      <c r="K45" s="96" t="s">
        <v>22</v>
      </c>
      <c r="L45" s="96"/>
      <c r="M45" s="96" t="s">
        <v>22</v>
      </c>
      <c r="N45" s="96" t="s">
        <v>22</v>
      </c>
      <c r="O45" s="96"/>
      <c r="P45" s="96"/>
      <c r="Q45" s="96"/>
      <c r="R45" s="96"/>
      <c r="S45" s="96"/>
      <c r="T45" s="96"/>
      <c r="U45" s="21" t="s">
        <v>134</v>
      </c>
    </row>
    <row r="46" spans="1:21" s="1" customFormat="1" ht="15" customHeight="1" thickBot="1" x14ac:dyDescent="0.25">
      <c r="A46" s="8" t="s">
        <v>135</v>
      </c>
      <c r="B46" s="97"/>
      <c r="C46" s="97"/>
      <c r="D46" s="97"/>
      <c r="E46" s="97"/>
      <c r="F46" s="97"/>
      <c r="G46" s="97" t="s">
        <v>23</v>
      </c>
      <c r="H46" s="97"/>
      <c r="I46" s="97"/>
      <c r="J46" s="97"/>
      <c r="K46" s="97" t="s">
        <v>22</v>
      </c>
      <c r="L46" s="97"/>
      <c r="M46" s="97" t="s">
        <v>22</v>
      </c>
      <c r="N46" s="97" t="s">
        <v>22</v>
      </c>
      <c r="O46" s="97"/>
      <c r="P46" s="97"/>
      <c r="Q46" s="97"/>
      <c r="R46" s="97"/>
      <c r="S46" s="97"/>
      <c r="T46" s="97"/>
      <c r="U46" s="11" t="s">
        <v>136</v>
      </c>
    </row>
    <row r="47" spans="1:21" s="1" customFormat="1" ht="12.75" customHeight="1" thickBot="1" x14ac:dyDescent="0.25">
      <c r="A47" s="21" t="s">
        <v>43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 t="s">
        <v>23</v>
      </c>
      <c r="M47" s="96"/>
      <c r="N47" s="96"/>
      <c r="O47" s="96" t="s">
        <v>137</v>
      </c>
      <c r="P47" s="96"/>
      <c r="Q47" s="96"/>
      <c r="R47" s="96"/>
      <c r="S47" s="96"/>
      <c r="T47" s="96"/>
      <c r="U47" s="11"/>
    </row>
    <row r="48" spans="1:21" s="1" customFormat="1" ht="14.25" customHeight="1" thickBot="1" x14ac:dyDescent="0.25">
      <c r="A48" s="8" t="s">
        <v>138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 t="s">
        <v>139</v>
      </c>
      <c r="P48" s="97"/>
      <c r="Q48" s="97"/>
      <c r="R48" s="97"/>
      <c r="S48" s="97"/>
      <c r="T48" s="97"/>
      <c r="U48" s="11"/>
    </row>
    <row r="49" spans="1:21" s="1" customFormat="1" ht="12" x14ac:dyDescent="0.2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2" x14ac:dyDescent="0.2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0"/>
    </row>
    <row r="59" spans="1:21" s="1" customFormat="1" ht="11.2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  <row r="65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>
      <pane xSplit="3" ySplit="5" topLeftCell="D21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31" sqref="X31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668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674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3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43400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43401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43407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43408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103">
        <f>A8+7</f>
        <v>43414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43415</v>
      </c>
      <c r="B11" s="156">
        <f t="shared" si="0"/>
        <v>7</v>
      </c>
      <c r="C11" s="156" t="str">
        <f t="shared" si="1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</row>
    <row r="12" spans="1:24" s="1" customFormat="1" ht="16.5" customHeight="1" thickBot="1" x14ac:dyDescent="0.3">
      <c r="A12" s="103">
        <f t="shared" ref="A12:A55" si="2">A10+7</f>
        <v>43421</v>
      </c>
      <c r="B12" s="156">
        <f t="shared" si="0"/>
        <v>6</v>
      </c>
      <c r="C12" s="156" t="str">
        <f t="shared" si="1"/>
        <v>Sa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43422</v>
      </c>
      <c r="B13" s="156">
        <f t="shared" si="0"/>
        <v>7</v>
      </c>
      <c r="C13" s="156" t="str">
        <f t="shared" si="1"/>
        <v>So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44"/>
    </row>
    <row r="14" spans="1:24" s="1" customFormat="1" ht="16.5" customHeight="1" thickBot="1" x14ac:dyDescent="0.3">
      <c r="A14" s="103">
        <f t="shared" si="2"/>
        <v>43428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44"/>
    </row>
    <row r="15" spans="1:24" s="1" customFormat="1" ht="16.5" customHeight="1" thickBot="1" x14ac:dyDescent="0.3">
      <c r="A15" s="103">
        <f t="shared" si="2"/>
        <v>43429</v>
      </c>
      <c r="B15" s="156">
        <f t="shared" si="0"/>
        <v>7</v>
      </c>
      <c r="C15" s="156" t="str">
        <f t="shared" si="1"/>
        <v>So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43435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349"/>
      <c r="K16" s="168"/>
      <c r="L16" s="168"/>
      <c r="M16" s="168"/>
      <c r="N16" s="168"/>
      <c r="O16" s="168"/>
      <c r="P16" s="244"/>
      <c r="Q16" s="168"/>
      <c r="R16" s="168"/>
      <c r="S16" s="168"/>
      <c r="T16" s="168"/>
      <c r="U16" s="168"/>
      <c r="V16" s="168"/>
      <c r="W16" s="168"/>
      <c r="X16" s="244"/>
    </row>
    <row r="17" spans="1:24" s="1" customFormat="1" ht="16.5" customHeight="1" thickBot="1" x14ac:dyDescent="0.3">
      <c r="A17" s="103">
        <f t="shared" si="2"/>
        <v>43436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168"/>
      <c r="S17" s="168"/>
      <c r="T17" s="168"/>
      <c r="U17" s="168"/>
      <c r="V17" s="168"/>
      <c r="W17" s="168"/>
      <c r="X17" s="244"/>
    </row>
    <row r="18" spans="1:24" s="1" customFormat="1" ht="16.5" customHeight="1" thickBot="1" x14ac:dyDescent="0.3">
      <c r="A18" s="103">
        <f t="shared" si="2"/>
        <v>43442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2"/>
        <v>43443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313"/>
    </row>
    <row r="20" spans="1:24" s="1" customFormat="1" ht="16.5" customHeight="1" thickBot="1" x14ac:dyDescent="0.3">
      <c r="A20" s="104">
        <f t="shared" si="2"/>
        <v>43449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/>
      <c r="S20" s="168"/>
      <c r="T20" s="168"/>
      <c r="U20" s="168"/>
      <c r="V20" s="168"/>
      <c r="W20" s="168"/>
      <c r="X20" s="244"/>
    </row>
    <row r="21" spans="1:24" s="1" customFormat="1" ht="16.5" customHeight="1" thickBot="1" x14ac:dyDescent="0.3">
      <c r="A21" s="104">
        <f t="shared" si="2"/>
        <v>43450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44"/>
      <c r="Q21" s="168"/>
      <c r="R21" s="168"/>
      <c r="S21" s="168"/>
      <c r="T21" s="168"/>
      <c r="U21" s="168"/>
      <c r="V21" s="168"/>
      <c r="W21" s="168"/>
      <c r="X21" s="313"/>
    </row>
    <row r="22" spans="1:24" s="1" customFormat="1" ht="16.5" customHeight="1" thickBot="1" x14ac:dyDescent="0.3">
      <c r="A22" s="104">
        <f t="shared" si="2"/>
        <v>43456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9" t="s">
        <v>367</v>
      </c>
    </row>
    <row r="23" spans="1:24" s="1" customFormat="1" ht="16.5" customHeight="1" thickBot="1" x14ac:dyDescent="0.3">
      <c r="A23" s="104">
        <f t="shared" si="2"/>
        <v>43457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9"/>
    </row>
    <row r="24" spans="1:24" s="1" customFormat="1" ht="16.5" customHeight="1" thickBot="1" x14ac:dyDescent="0.3">
      <c r="A24" s="104">
        <f t="shared" si="2"/>
        <v>43463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9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9"/>
    </row>
    <row r="25" spans="1:24" s="1" customFormat="1" ht="16.5" customHeight="1" thickBot="1" x14ac:dyDescent="0.3">
      <c r="A25" s="104">
        <f t="shared" si="2"/>
        <v>43464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9"/>
    </row>
    <row r="26" spans="1:24" s="1" customFormat="1" ht="16.5" customHeight="1" thickBot="1" x14ac:dyDescent="0.3">
      <c r="A26" s="104">
        <f t="shared" si="2"/>
        <v>43470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9"/>
    </row>
    <row r="27" spans="1:24" s="1" customFormat="1" ht="16.5" customHeight="1" thickBot="1" x14ac:dyDescent="0.3">
      <c r="A27" s="104">
        <f t="shared" si="2"/>
        <v>43471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9"/>
    </row>
    <row r="28" spans="1:24" s="1" customFormat="1" ht="16.5" thickBot="1" x14ac:dyDescent="0.3">
      <c r="A28" s="104">
        <f t="shared" si="2"/>
        <v>43477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353"/>
    </row>
    <row r="29" spans="1:24" s="1" customFormat="1" ht="16.5" thickBot="1" x14ac:dyDescent="0.3">
      <c r="A29" s="104">
        <f t="shared" si="2"/>
        <v>43478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353"/>
    </row>
    <row r="30" spans="1:24" s="1" customFormat="1" ht="16.5" customHeight="1" thickBot="1" x14ac:dyDescent="0.3">
      <c r="A30" s="104">
        <f t="shared" si="2"/>
        <v>43484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244"/>
    </row>
    <row r="31" spans="1:24" s="1" customFormat="1" ht="16.5" customHeight="1" thickBot="1" x14ac:dyDescent="0.3">
      <c r="A31" s="104">
        <f t="shared" si="2"/>
        <v>43485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44"/>
      <c r="Q31" s="168"/>
      <c r="R31" s="168"/>
      <c r="S31" s="168"/>
      <c r="T31" s="168"/>
      <c r="U31" s="168"/>
      <c r="V31" s="168"/>
      <c r="W31" s="168"/>
      <c r="X31" s="244"/>
    </row>
    <row r="32" spans="1:24" s="1" customFormat="1" ht="16.5" customHeight="1" thickBot="1" x14ac:dyDescent="0.3">
      <c r="A32" s="104">
        <f t="shared" si="2"/>
        <v>43491</v>
      </c>
      <c r="B32" s="156">
        <f t="shared" si="0"/>
        <v>6</v>
      </c>
      <c r="C32" s="156" t="str">
        <f t="shared" si="1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350"/>
      <c r="P32" s="168"/>
      <c r="Q32" s="168"/>
      <c r="R32" s="168"/>
      <c r="S32" s="168"/>
      <c r="T32" s="168"/>
      <c r="U32" s="168"/>
      <c r="V32" s="168"/>
      <c r="W32" s="168"/>
      <c r="X32" s="284"/>
    </row>
    <row r="33" spans="1:24" s="1" customFormat="1" ht="16.5" customHeight="1" thickBot="1" x14ac:dyDescent="0.3">
      <c r="A33" s="104">
        <f t="shared" si="2"/>
        <v>43492</v>
      </c>
      <c r="B33" s="156">
        <f t="shared" si="0"/>
        <v>7</v>
      </c>
      <c r="C33" s="156" t="str">
        <f t="shared" si="1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350"/>
      <c r="P33" s="168"/>
      <c r="Q33" s="168"/>
      <c r="R33" s="168"/>
      <c r="S33" s="168"/>
      <c r="T33" s="168"/>
      <c r="U33" s="168"/>
      <c r="V33" s="168"/>
      <c r="W33" s="168"/>
      <c r="X33" s="244"/>
    </row>
    <row r="34" spans="1:24" s="1" customFormat="1" ht="16.5" customHeight="1" thickBot="1" x14ac:dyDescent="0.3">
      <c r="A34" s="104">
        <f t="shared" si="2"/>
        <v>43498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244"/>
    </row>
    <row r="35" spans="1:24" s="1" customFormat="1" ht="16.5" customHeight="1" thickBot="1" x14ac:dyDescent="0.3">
      <c r="A35" s="318">
        <f>A33+7</f>
        <v>43499</v>
      </c>
      <c r="B35" s="156">
        <f t="shared" si="0"/>
        <v>7</v>
      </c>
      <c r="C35" s="172" t="str">
        <f t="shared" si="1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>A34+7</f>
        <v>43505</v>
      </c>
      <c r="B36" s="156">
        <f t="shared" si="0"/>
        <v>6</v>
      </c>
      <c r="C36" s="156" t="str">
        <f t="shared" si="1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351"/>
    </row>
    <row r="37" spans="1:24" s="1" customFormat="1" ht="16.5" customHeight="1" thickBot="1" x14ac:dyDescent="0.3">
      <c r="A37" s="104">
        <f t="shared" si="2"/>
        <v>43506</v>
      </c>
      <c r="B37" s="156">
        <f t="shared" si="0"/>
        <v>7</v>
      </c>
      <c r="C37" s="156" t="str">
        <f t="shared" si="1"/>
        <v>So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51"/>
    </row>
    <row r="38" spans="1:24" s="1" customFormat="1" ht="16.5" customHeight="1" thickBot="1" x14ac:dyDescent="0.3">
      <c r="A38" s="104">
        <f t="shared" si="2"/>
        <v>43512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354"/>
      <c r="N38" s="355"/>
      <c r="O38" s="168"/>
      <c r="P38" s="355"/>
      <c r="Q38" s="355"/>
      <c r="R38" s="168"/>
      <c r="S38" s="168"/>
      <c r="T38" s="355"/>
      <c r="U38" s="355"/>
      <c r="V38" s="168"/>
      <c r="W38" s="168"/>
      <c r="X38" s="244"/>
    </row>
    <row r="39" spans="1:24" s="1" customFormat="1" ht="16.5" customHeight="1" thickBot="1" x14ac:dyDescent="0.3">
      <c r="A39" s="104">
        <f t="shared" si="2"/>
        <v>43513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355"/>
      <c r="N39" s="355"/>
      <c r="O39" s="168"/>
      <c r="P39" s="355"/>
      <c r="Q39" s="355"/>
      <c r="R39" s="168"/>
      <c r="S39" s="168"/>
      <c r="T39" s="355"/>
      <c r="U39" s="355"/>
      <c r="V39" s="168"/>
      <c r="W39" s="168"/>
      <c r="X39" s="244"/>
    </row>
    <row r="40" spans="1:24" s="1" customFormat="1" ht="16.5" customHeight="1" thickBot="1" x14ac:dyDescent="0.3">
      <c r="A40" s="104">
        <f t="shared" si="2"/>
        <v>43519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354"/>
      <c r="N40" s="355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2"/>
        <v>43520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355"/>
      <c r="N41" s="355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2"/>
        <v>43526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356"/>
    </row>
    <row r="43" spans="1:24" s="1" customFormat="1" ht="16.5" customHeight="1" thickBot="1" x14ac:dyDescent="0.3">
      <c r="A43" s="104">
        <f t="shared" si="2"/>
        <v>43527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319"/>
      <c r="P43" s="168"/>
      <c r="Q43" s="168"/>
      <c r="R43" s="168"/>
      <c r="S43" s="168"/>
      <c r="T43" s="168"/>
      <c r="U43" s="168"/>
      <c r="V43" s="168"/>
      <c r="W43" s="168"/>
      <c r="X43" s="356"/>
    </row>
    <row r="44" spans="1:24" s="1" customFormat="1" ht="16.5" customHeight="1" thickBot="1" x14ac:dyDescent="0.3">
      <c r="A44" s="104">
        <f t="shared" si="2"/>
        <v>43533</v>
      </c>
      <c r="B44" s="156">
        <f t="shared" si="0"/>
        <v>6</v>
      </c>
      <c r="C44" s="156" t="str">
        <f t="shared" si="1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355"/>
      <c r="S44" s="355"/>
      <c r="T44" s="168"/>
      <c r="U44" s="168"/>
      <c r="V44" s="168"/>
      <c r="W44" s="168"/>
      <c r="X44" s="356"/>
    </row>
    <row r="45" spans="1:24" s="1" customFormat="1" ht="16.5" customHeight="1" thickBot="1" x14ac:dyDescent="0.3">
      <c r="A45" s="104">
        <f t="shared" si="2"/>
        <v>43534</v>
      </c>
      <c r="B45" s="156">
        <f t="shared" si="0"/>
        <v>7</v>
      </c>
      <c r="C45" s="156" t="str">
        <f t="shared" si="1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355"/>
      <c r="S45" s="355"/>
      <c r="T45" s="168"/>
      <c r="U45" s="168"/>
      <c r="V45" s="168"/>
      <c r="W45" s="168"/>
      <c r="X45" s="356"/>
    </row>
    <row r="46" spans="1:24" s="1" customFormat="1" ht="16.5" customHeight="1" thickBot="1" x14ac:dyDescent="0.3">
      <c r="A46" s="104">
        <f t="shared" si="2"/>
        <v>43540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57"/>
      <c r="U46" s="357"/>
      <c r="V46" s="168"/>
      <c r="W46" s="168"/>
      <c r="X46" s="352"/>
    </row>
    <row r="47" spans="1:24" s="1" customFormat="1" ht="16.5" customHeight="1" thickBot="1" x14ac:dyDescent="0.3">
      <c r="A47" s="104">
        <f t="shared" si="2"/>
        <v>43541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57"/>
      <c r="U47" s="357"/>
      <c r="V47" s="168"/>
      <c r="W47" s="168"/>
      <c r="X47" s="352"/>
    </row>
    <row r="48" spans="1:24" s="1" customFormat="1" ht="16.5" customHeight="1" thickBot="1" x14ac:dyDescent="0.3">
      <c r="A48" s="104">
        <f t="shared" si="2"/>
        <v>43547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357"/>
      <c r="Q48" s="357"/>
      <c r="R48" s="168"/>
      <c r="S48" s="168"/>
      <c r="T48" s="168"/>
      <c r="U48" s="168"/>
      <c r="V48" s="168"/>
      <c r="W48" s="168"/>
      <c r="X48" s="352"/>
    </row>
    <row r="49" spans="1:24" s="1" customFormat="1" ht="16.5" customHeight="1" thickBot="1" x14ac:dyDescent="0.3">
      <c r="A49" s="104">
        <f t="shared" si="2"/>
        <v>43548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57"/>
      <c r="Q49" s="357"/>
      <c r="R49" s="168"/>
      <c r="S49" s="168"/>
      <c r="T49" s="168"/>
      <c r="U49" s="168"/>
      <c r="V49" s="168"/>
      <c r="W49" s="168"/>
      <c r="X49" s="352"/>
    </row>
    <row r="50" spans="1:24" s="1" customFormat="1" ht="16.5" customHeight="1" thickBot="1" x14ac:dyDescent="0.3">
      <c r="A50" s="104">
        <f t="shared" si="2"/>
        <v>43554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2"/>
        <v>43555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43561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57"/>
      <c r="S52" s="357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43562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57"/>
      <c r="S53" s="357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43568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58"/>
      <c r="N54" s="359"/>
      <c r="O54" s="168"/>
      <c r="P54" s="244"/>
      <c r="Q54" s="168"/>
      <c r="R54" s="168"/>
      <c r="S54" s="168"/>
      <c r="T54" s="168"/>
      <c r="U54" s="168"/>
      <c r="V54" s="168"/>
      <c r="W54" s="168"/>
      <c r="X54" s="360"/>
    </row>
    <row r="55" spans="1:24" s="1" customFormat="1" ht="16.5" thickBot="1" x14ac:dyDescent="0.3">
      <c r="A55" s="103">
        <f t="shared" si="2"/>
        <v>43569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59"/>
      <c r="N55" s="359"/>
      <c r="O55" s="168"/>
      <c r="P55" s="244"/>
      <c r="Q55" s="168"/>
      <c r="R55" s="168"/>
      <c r="S55" s="168"/>
      <c r="T55" s="168"/>
      <c r="U55" s="168"/>
      <c r="V55" s="168"/>
      <c r="W55" s="168"/>
      <c r="X55" s="360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4">
    <mergeCell ref="O4:O5"/>
    <mergeCell ref="P4:Q4"/>
    <mergeCell ref="R4:S4"/>
    <mergeCell ref="T4:U4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7"/>
  <sheetViews>
    <sheetView workbookViewId="0">
      <pane xSplit="3" ySplit="5" topLeftCell="D3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32" sqref="X32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  <col min="26" max="26" width="1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667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671</v>
      </c>
      <c r="Q2" s="28"/>
      <c r="S2" s="28"/>
      <c r="T2" s="28"/>
      <c r="U2" s="28"/>
      <c r="V2" s="1" t="s">
        <v>674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315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43225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 t="s">
        <v>19</v>
      </c>
      <c r="F6" s="168"/>
      <c r="G6" s="168"/>
      <c r="H6" s="168"/>
      <c r="I6" s="168" t="s">
        <v>19</v>
      </c>
      <c r="J6" s="168" t="s">
        <v>19</v>
      </c>
      <c r="K6" s="168"/>
      <c r="L6" s="168"/>
      <c r="M6" s="168"/>
      <c r="N6" s="168"/>
      <c r="O6" s="168"/>
      <c r="P6" s="244"/>
      <c r="Q6" s="168"/>
      <c r="R6" s="168" t="s">
        <v>19</v>
      </c>
      <c r="S6" s="168" t="s">
        <v>19</v>
      </c>
      <c r="T6" s="168"/>
      <c r="U6" s="168"/>
      <c r="V6" s="168" t="s">
        <v>19</v>
      </c>
      <c r="W6" s="168" t="s">
        <v>19</v>
      </c>
      <c r="X6" s="244"/>
    </row>
    <row r="7" spans="1:24" s="1" customFormat="1" ht="16.5" customHeight="1" thickBot="1" x14ac:dyDescent="0.3">
      <c r="A7" s="103">
        <v>43226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 t="s">
        <v>19</v>
      </c>
      <c r="G7" s="168" t="s">
        <v>19</v>
      </c>
      <c r="H7" s="168" t="s">
        <v>19</v>
      </c>
      <c r="I7" s="168"/>
      <c r="J7" s="168"/>
      <c r="K7" s="168" t="s">
        <v>19</v>
      </c>
      <c r="L7" s="168" t="s">
        <v>19</v>
      </c>
      <c r="M7" s="168" t="s">
        <v>19</v>
      </c>
      <c r="N7" s="168" t="s">
        <v>19</v>
      </c>
      <c r="O7" s="168" t="s">
        <v>19</v>
      </c>
      <c r="P7" s="244"/>
      <c r="Q7" s="168"/>
      <c r="R7" s="168"/>
      <c r="S7" s="168"/>
      <c r="T7" s="168" t="s">
        <v>19</v>
      </c>
      <c r="U7" s="168" t="s">
        <v>19</v>
      </c>
      <c r="V7" s="168"/>
      <c r="W7" s="168"/>
      <c r="X7" s="244"/>
    </row>
    <row r="8" spans="1:24" s="1" customFormat="1" ht="16.5" customHeight="1" thickBot="1" x14ac:dyDescent="0.3">
      <c r="A8" s="321">
        <v>43230</v>
      </c>
      <c r="B8" s="156">
        <v>4</v>
      </c>
      <c r="C8" s="156" t="str">
        <f>IF(B8=1,"Mo",IF(B8=2,"Di",IF(B8=3,"Mi",IF(B8=4,"Do",IF(B8=5,"Fr",IF(B8=6,"Sa",IF(B8=7,"So","")))))))</f>
        <v>Do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A6+7</f>
        <v>43232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 t="s">
        <v>19</v>
      </c>
      <c r="E9" s="168" t="s">
        <v>19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 t="s">
        <v>19</v>
      </c>
      <c r="Q9" s="168" t="s">
        <v>19</v>
      </c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103">
        <f>A7+7</f>
        <v>43233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 t="s">
        <v>19</v>
      </c>
      <c r="G10" s="168" t="s">
        <v>19</v>
      </c>
      <c r="H10" s="168" t="s">
        <v>19</v>
      </c>
      <c r="I10" s="168" t="s">
        <v>19</v>
      </c>
      <c r="J10" s="168" t="s">
        <v>19</v>
      </c>
      <c r="K10" s="168" t="s">
        <v>19</v>
      </c>
      <c r="L10" s="168" t="s">
        <v>19</v>
      </c>
      <c r="M10" s="168" t="s">
        <v>19</v>
      </c>
      <c r="N10" s="168" t="s">
        <v>19</v>
      </c>
      <c r="O10" s="168" t="s">
        <v>19</v>
      </c>
      <c r="P10" s="244"/>
      <c r="Q10" s="168"/>
      <c r="R10" s="168"/>
      <c r="S10" s="168"/>
      <c r="T10" s="168"/>
      <c r="U10" s="168"/>
      <c r="V10" s="168"/>
      <c r="W10" s="168" t="s">
        <v>19</v>
      </c>
      <c r="X10" s="244"/>
    </row>
    <row r="11" spans="1:24" s="1" customFormat="1" ht="16.5" customHeight="1" thickBot="1" x14ac:dyDescent="0.3">
      <c r="A11" s="103">
        <f>A9+7</f>
        <v>43239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89"/>
      <c r="Q11" s="286"/>
      <c r="R11" s="286"/>
      <c r="S11" s="286"/>
      <c r="T11" s="286"/>
      <c r="U11" s="286"/>
      <c r="V11" s="286"/>
      <c r="W11" s="286"/>
      <c r="X11" s="288" t="s">
        <v>505</v>
      </c>
    </row>
    <row r="12" spans="1:24" s="1" customFormat="1" ht="16.5" customHeight="1" thickBot="1" x14ac:dyDescent="0.3">
      <c r="A12" s="103">
        <f>A10+7</f>
        <v>43240</v>
      </c>
      <c r="B12" s="156">
        <f t="shared" si="0"/>
        <v>7</v>
      </c>
      <c r="C12" s="156" t="str">
        <f t="shared" si="1"/>
        <v>So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89"/>
      <c r="Q12" s="286"/>
      <c r="R12" s="286"/>
      <c r="S12" s="286"/>
      <c r="T12" s="286"/>
      <c r="U12" s="286"/>
      <c r="V12" s="286"/>
      <c r="W12" s="286"/>
      <c r="X12" s="292"/>
    </row>
    <row r="13" spans="1:24" s="1" customFormat="1" ht="16.5" customHeight="1" thickBot="1" x14ac:dyDescent="0.3">
      <c r="A13" s="103">
        <f>A11+7</f>
        <v>43246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89"/>
      <c r="Q13" s="286"/>
      <c r="R13" s="286"/>
      <c r="S13" s="286"/>
      <c r="T13" s="286"/>
      <c r="U13" s="286"/>
      <c r="V13" s="286"/>
      <c r="W13" s="286"/>
      <c r="X13" s="288"/>
    </row>
    <row r="14" spans="1:24" s="1" customFormat="1" ht="16.5" customHeight="1" thickBot="1" x14ac:dyDescent="0.3">
      <c r="A14" s="103">
        <f>A12+7</f>
        <v>43247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89"/>
      <c r="Q14" s="286"/>
      <c r="R14" s="286"/>
      <c r="S14" s="286"/>
      <c r="T14" s="286"/>
      <c r="U14" s="286"/>
      <c r="V14" s="286"/>
      <c r="W14" s="286"/>
      <c r="X14" s="292"/>
    </row>
    <row r="15" spans="1:24" s="1" customFormat="1" ht="16.5" customHeight="1" thickBot="1" x14ac:dyDescent="0.3">
      <c r="A15" s="300">
        <v>43251</v>
      </c>
      <c r="B15" s="156"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342"/>
      <c r="T15" s="286"/>
      <c r="U15" s="342"/>
      <c r="V15" s="286"/>
      <c r="W15" s="286"/>
      <c r="X15" s="387" t="s">
        <v>685</v>
      </c>
    </row>
    <row r="16" spans="1:24" s="1" customFormat="1" ht="16.5" customHeight="1" thickBot="1" x14ac:dyDescent="0.3">
      <c r="A16" s="103">
        <f>A13+7</f>
        <v>43253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342"/>
      <c r="T16" s="286"/>
      <c r="U16" s="342"/>
      <c r="V16" s="286"/>
      <c r="W16" s="286"/>
      <c r="X16" s="388"/>
    </row>
    <row r="17" spans="1:30" s="1" customFormat="1" ht="16.5" customHeight="1" thickBot="1" x14ac:dyDescent="0.3">
      <c r="A17" s="103">
        <f t="shared" ref="A17" si="2">A14+7</f>
        <v>43254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342"/>
      <c r="T17" s="286"/>
      <c r="U17" s="342"/>
      <c r="V17" s="286"/>
      <c r="W17" s="286"/>
      <c r="X17" s="389"/>
    </row>
    <row r="18" spans="1:30" s="1" customFormat="1" ht="16.5" customHeight="1" thickBot="1" x14ac:dyDescent="0.3">
      <c r="A18" s="103">
        <f t="shared" ref="A18:A25" si="3">A16+7</f>
        <v>43260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/>
      <c r="Q18" s="168"/>
      <c r="R18" s="168" t="s">
        <v>19</v>
      </c>
      <c r="S18" s="168" t="s">
        <v>19</v>
      </c>
      <c r="T18" s="168"/>
      <c r="U18" s="168"/>
      <c r="V18" s="168" t="s">
        <v>19</v>
      </c>
      <c r="W18" s="168"/>
      <c r="X18" s="244"/>
    </row>
    <row r="19" spans="1:30" s="1" customFormat="1" ht="16.5" customHeight="1" thickBot="1" x14ac:dyDescent="0.3">
      <c r="A19" s="103">
        <f t="shared" si="3"/>
        <v>43261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168"/>
      <c r="Q19" s="168"/>
      <c r="R19" s="168"/>
      <c r="S19" s="168"/>
      <c r="T19" s="168"/>
      <c r="U19" s="168"/>
      <c r="V19" s="168"/>
      <c r="W19" s="168"/>
      <c r="X19" s="244"/>
      <c r="Z19" s="329" t="s">
        <v>660</v>
      </c>
    </row>
    <row r="20" spans="1:30" s="1" customFormat="1" ht="16.5" customHeight="1" thickBot="1" x14ac:dyDescent="0.3">
      <c r="A20" s="103">
        <f t="shared" si="3"/>
        <v>43267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 t="s">
        <v>19</v>
      </c>
      <c r="Q20" s="168" t="s">
        <v>19</v>
      </c>
      <c r="R20" s="168"/>
      <c r="S20" s="168"/>
      <c r="T20" s="168"/>
      <c r="U20" s="168"/>
      <c r="V20" s="168"/>
      <c r="W20" s="168"/>
      <c r="X20" s="244"/>
      <c r="Z20" s="328" t="s">
        <v>661</v>
      </c>
    </row>
    <row r="21" spans="1:30" s="1" customFormat="1" ht="16.5" customHeight="1" thickBot="1" x14ac:dyDescent="0.3">
      <c r="A21" s="103">
        <f t="shared" si="3"/>
        <v>43268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168"/>
      <c r="Q21" s="168"/>
      <c r="R21" s="168"/>
      <c r="S21" s="168"/>
      <c r="T21" s="168" t="s">
        <v>19</v>
      </c>
      <c r="U21" s="168" t="s">
        <v>19</v>
      </c>
      <c r="V21" s="168"/>
      <c r="W21" s="168" t="s">
        <v>19</v>
      </c>
      <c r="X21" s="244"/>
      <c r="Z21" s="327" t="s">
        <v>662</v>
      </c>
    </row>
    <row r="22" spans="1:30" s="1" customFormat="1" ht="16.5" customHeight="1" thickBot="1" x14ac:dyDescent="0.3">
      <c r="A22" s="104">
        <f t="shared" si="3"/>
        <v>43274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19</v>
      </c>
      <c r="S22" s="168" t="s">
        <v>19</v>
      </c>
      <c r="T22" s="168"/>
      <c r="U22" s="168"/>
      <c r="V22" s="168" t="s">
        <v>19</v>
      </c>
      <c r="W22" s="168"/>
      <c r="X22" s="244"/>
    </row>
    <row r="23" spans="1:30" s="1" customFormat="1" ht="16.5" customHeight="1" thickBot="1" x14ac:dyDescent="0.3">
      <c r="A23" s="104">
        <f t="shared" si="3"/>
        <v>43275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 t="s">
        <v>19</v>
      </c>
      <c r="P23" s="168"/>
      <c r="Q23" s="168"/>
      <c r="R23" s="168"/>
      <c r="S23" s="168"/>
      <c r="T23" s="168"/>
      <c r="U23" s="168"/>
      <c r="V23" s="168"/>
      <c r="W23" s="168"/>
      <c r="X23" s="244"/>
    </row>
    <row r="24" spans="1:30" s="1" customFormat="1" ht="16.5" customHeight="1" thickBot="1" x14ac:dyDescent="0.3">
      <c r="A24" s="104">
        <f t="shared" si="3"/>
        <v>43281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 t="s">
        <v>19</v>
      </c>
      <c r="K24" s="168"/>
      <c r="L24" s="168"/>
      <c r="M24" s="168"/>
      <c r="N24" s="168"/>
      <c r="O24" s="168"/>
      <c r="P24" s="168" t="s">
        <v>19</v>
      </c>
      <c r="Q24" s="168" t="s">
        <v>19</v>
      </c>
      <c r="R24" s="168"/>
      <c r="S24" s="168"/>
      <c r="T24" s="168"/>
      <c r="U24" s="168"/>
      <c r="V24" s="168"/>
      <c r="W24" s="168"/>
      <c r="X24" s="244"/>
    </row>
    <row r="25" spans="1:30" s="1" customFormat="1" ht="16.5" customHeight="1" thickBot="1" x14ac:dyDescent="0.3">
      <c r="A25" s="104">
        <f t="shared" si="3"/>
        <v>43282</v>
      </c>
      <c r="B25" s="156">
        <f t="shared" si="0"/>
        <v>7</v>
      </c>
      <c r="C25" s="156" t="str">
        <f t="shared" si="1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 t="s">
        <v>19</v>
      </c>
      <c r="P25" s="168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244"/>
    </row>
    <row r="26" spans="1:30" s="1" customFormat="1" ht="16.5" customHeight="1" thickBot="1" x14ac:dyDescent="0.3">
      <c r="A26" s="337">
        <v>43287</v>
      </c>
      <c r="B26" s="338">
        <v>4</v>
      </c>
      <c r="C26" s="339" t="s">
        <v>611</v>
      </c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168"/>
      <c r="Q26" s="168"/>
      <c r="R26" s="168" t="s">
        <v>19</v>
      </c>
      <c r="S26" s="168" t="s">
        <v>19</v>
      </c>
      <c r="T26" s="168"/>
      <c r="U26" s="168"/>
      <c r="V26" s="168" t="s">
        <v>19</v>
      </c>
      <c r="W26" s="168"/>
      <c r="X26" s="340"/>
    </row>
    <row r="27" spans="1:30" s="1" customFormat="1" ht="16.5" customHeight="1" thickBot="1" x14ac:dyDescent="0.3">
      <c r="A27" s="104">
        <f>A24+7</f>
        <v>43288</v>
      </c>
      <c r="B27" s="156">
        <f t="shared" si="0"/>
        <v>6</v>
      </c>
      <c r="C27" s="156" t="str">
        <f t="shared" si="1"/>
        <v>Sa</v>
      </c>
      <c r="D27" s="168"/>
      <c r="E27" s="168"/>
      <c r="F27" s="168"/>
      <c r="G27" s="168"/>
      <c r="H27" s="168"/>
      <c r="I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44" t="s">
        <v>669</v>
      </c>
      <c r="AD27" s="1" t="s">
        <v>679</v>
      </c>
    </row>
    <row r="28" spans="1:30" s="1" customFormat="1" ht="16.5" customHeight="1" thickBot="1" x14ac:dyDescent="0.3">
      <c r="A28" s="104">
        <f>A25+7</f>
        <v>43289</v>
      </c>
      <c r="B28" s="156">
        <f t="shared" si="0"/>
        <v>7</v>
      </c>
      <c r="C28" s="156" t="str">
        <f t="shared" si="1"/>
        <v>So</v>
      </c>
      <c r="D28" s="168"/>
      <c r="E28" s="168"/>
      <c r="F28" s="168" t="s">
        <v>19</v>
      </c>
      <c r="G28" s="168" t="s">
        <v>19</v>
      </c>
      <c r="H28" s="168" t="s">
        <v>19</v>
      </c>
      <c r="I28" s="168"/>
      <c r="J28" s="168"/>
      <c r="K28" s="168" t="s">
        <v>19</v>
      </c>
      <c r="L28" s="168" t="s">
        <v>19</v>
      </c>
      <c r="M28" s="168"/>
      <c r="N28" s="168"/>
      <c r="O28" s="168"/>
      <c r="P28" s="168"/>
      <c r="Q28" s="168"/>
      <c r="R28" s="168" t="s">
        <v>17</v>
      </c>
      <c r="S28" s="168" t="s">
        <v>17</v>
      </c>
      <c r="T28" s="168"/>
      <c r="U28" s="168"/>
      <c r="V28" s="168"/>
      <c r="W28" s="168" t="s">
        <v>19</v>
      </c>
      <c r="X28" s="244"/>
    </row>
    <row r="29" spans="1:30" s="1" customFormat="1" ht="16.5" customHeight="1" thickBot="1" x14ac:dyDescent="0.3">
      <c r="A29" s="104">
        <f>A27+7</f>
        <v>43295</v>
      </c>
      <c r="B29" s="156">
        <f t="shared" si="0"/>
        <v>6</v>
      </c>
      <c r="C29" s="156" t="str">
        <f t="shared" si="1"/>
        <v>Sa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81" t="s">
        <v>140</v>
      </c>
      <c r="N29" s="382"/>
      <c r="O29" s="168"/>
      <c r="P29" s="370" t="s">
        <v>297</v>
      </c>
      <c r="Q29" s="370" t="s">
        <v>297</v>
      </c>
      <c r="R29" s="168"/>
      <c r="S29" s="168"/>
      <c r="T29" s="168"/>
      <c r="U29" s="168"/>
      <c r="V29" s="168"/>
      <c r="W29" s="168"/>
      <c r="X29" s="385" t="s">
        <v>681</v>
      </c>
    </row>
    <row r="30" spans="1:30" s="1" customFormat="1" ht="22.5" customHeight="1" thickBot="1" x14ac:dyDescent="0.3">
      <c r="A30" s="104">
        <f t="shared" ref="A30:A60" si="4">A28+7</f>
        <v>43296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/>
      <c r="L30" s="168"/>
      <c r="M30" s="383"/>
      <c r="N30" s="384"/>
      <c r="O30" s="168"/>
      <c r="P30" s="370" t="s">
        <v>297</v>
      </c>
      <c r="Q30" s="370" t="s">
        <v>297</v>
      </c>
      <c r="R30" s="168"/>
      <c r="S30" s="168"/>
      <c r="T30" s="168"/>
      <c r="U30" s="168"/>
      <c r="V30" s="168"/>
      <c r="W30" s="168"/>
      <c r="X30" s="386"/>
    </row>
    <row r="31" spans="1:30" s="1" customFormat="1" ht="16.5" customHeight="1" thickBot="1" x14ac:dyDescent="0.3">
      <c r="A31" s="104">
        <f t="shared" si="4"/>
        <v>43302</v>
      </c>
      <c r="B31" s="156">
        <f t="shared" si="0"/>
        <v>6</v>
      </c>
      <c r="C31" s="156" t="str">
        <f t="shared" si="1"/>
        <v>Sa</v>
      </c>
      <c r="D31" s="168" t="s">
        <v>19</v>
      </c>
      <c r="E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381" t="s">
        <v>140</v>
      </c>
      <c r="Q31" s="382"/>
      <c r="R31" s="168"/>
      <c r="S31" s="168"/>
      <c r="T31" s="381" t="s">
        <v>140</v>
      </c>
      <c r="U31" s="382"/>
      <c r="V31" s="168"/>
      <c r="W31" s="168"/>
      <c r="X31" s="244"/>
    </row>
    <row r="32" spans="1:30" s="1" customFormat="1" ht="15.75" customHeight="1" thickBot="1" x14ac:dyDescent="0.3">
      <c r="A32" s="104">
        <f t="shared" si="4"/>
        <v>43303</v>
      </c>
      <c r="B32" s="156">
        <f t="shared" si="0"/>
        <v>7</v>
      </c>
      <c r="C32" s="156" t="str">
        <f t="shared" si="1"/>
        <v>So</v>
      </c>
      <c r="D32" s="168" t="s">
        <v>19</v>
      </c>
      <c r="E32" s="168"/>
      <c r="F32" s="168"/>
      <c r="G32" s="168"/>
      <c r="H32" s="168"/>
      <c r="I32" s="168"/>
      <c r="J32" s="168" t="s">
        <v>19</v>
      </c>
      <c r="K32" s="168" t="s">
        <v>19</v>
      </c>
      <c r="L32" s="168" t="s">
        <v>19</v>
      </c>
      <c r="M32" s="168"/>
      <c r="N32" s="168"/>
      <c r="O32" s="168"/>
      <c r="P32" s="383"/>
      <c r="Q32" s="384"/>
      <c r="R32" s="222"/>
      <c r="S32" s="222"/>
      <c r="T32" s="383"/>
      <c r="U32" s="384"/>
      <c r="V32" s="168"/>
      <c r="W32" s="168"/>
      <c r="X32" s="371" t="s">
        <v>678</v>
      </c>
    </row>
    <row r="33" spans="1:26" s="1" customFormat="1" ht="16.5" customHeight="1" thickBot="1" x14ac:dyDescent="0.3">
      <c r="A33" s="104">
        <v>43305</v>
      </c>
      <c r="B33" s="156">
        <v>2</v>
      </c>
      <c r="C33" s="156" t="s">
        <v>663</v>
      </c>
      <c r="D33" s="168"/>
      <c r="E33" s="168"/>
      <c r="F33" s="168"/>
      <c r="G33" s="168"/>
      <c r="H33" s="168"/>
      <c r="I33" s="370" t="s">
        <v>297</v>
      </c>
      <c r="J33" s="168"/>
      <c r="K33" s="168"/>
      <c r="L33" s="168"/>
      <c r="M33" s="168"/>
      <c r="N33" s="168"/>
      <c r="O33" s="199"/>
      <c r="P33" s="368"/>
      <c r="Q33" s="369"/>
      <c r="R33" s="369"/>
      <c r="S33" s="369"/>
      <c r="T33" s="369"/>
      <c r="U33" s="369"/>
      <c r="V33" s="261"/>
      <c r="W33" s="168"/>
      <c r="X33" s="390" t="s">
        <v>680</v>
      </c>
    </row>
    <row r="34" spans="1:26" s="1" customFormat="1" ht="16.5" customHeight="1" thickBot="1" x14ac:dyDescent="0.3">
      <c r="A34" s="104">
        <f>A31+7</f>
        <v>43309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370" t="s">
        <v>297</v>
      </c>
      <c r="J34" s="168"/>
      <c r="K34" s="168"/>
      <c r="L34" s="168"/>
      <c r="M34" s="168"/>
      <c r="N34" s="168"/>
      <c r="O34" s="168"/>
      <c r="P34" s="368"/>
      <c r="Q34" s="369"/>
      <c r="R34" s="369"/>
      <c r="S34" s="369"/>
      <c r="T34" s="369"/>
      <c r="U34" s="369"/>
      <c r="V34" s="286"/>
      <c r="W34" s="286"/>
      <c r="X34" s="390"/>
    </row>
    <row r="35" spans="1:26" s="1" customFormat="1" ht="16.5" customHeight="1" thickBot="1" x14ac:dyDescent="0.3">
      <c r="A35" s="104">
        <f>A32+7</f>
        <v>43310</v>
      </c>
      <c r="B35" s="156">
        <f t="shared" si="0"/>
        <v>7</v>
      </c>
      <c r="C35" s="156" t="str">
        <f t="shared" si="1"/>
        <v>So</v>
      </c>
      <c r="D35" s="168"/>
      <c r="E35" s="168"/>
      <c r="F35" s="168"/>
      <c r="G35" s="168"/>
      <c r="H35" s="168"/>
      <c r="I35" s="370" t="s">
        <v>297</v>
      </c>
      <c r="J35" s="168" t="s">
        <v>19</v>
      </c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391"/>
    </row>
    <row r="36" spans="1:26" s="1" customFormat="1" ht="16.5" customHeight="1" thickBot="1" x14ac:dyDescent="0.3">
      <c r="A36" s="104">
        <f t="shared" si="4"/>
        <v>43316</v>
      </c>
      <c r="B36" s="156">
        <f t="shared" si="0"/>
        <v>6</v>
      </c>
      <c r="C36" s="156" t="str">
        <f t="shared" si="1"/>
        <v>Sa</v>
      </c>
      <c r="D36" s="168"/>
      <c r="E36" s="307" t="s">
        <v>163</v>
      </c>
      <c r="F36" s="168"/>
      <c r="G36" s="168"/>
      <c r="H36" s="168"/>
      <c r="I36" s="168"/>
      <c r="J36" s="307" t="s">
        <v>163</v>
      </c>
      <c r="K36" s="168"/>
      <c r="L36" s="168"/>
      <c r="M36" s="168"/>
      <c r="N36" s="168"/>
      <c r="O36" s="286" t="s">
        <v>168</v>
      </c>
      <c r="P36" s="289"/>
      <c r="Q36" s="286"/>
      <c r="R36" s="286"/>
      <c r="S36" s="286"/>
      <c r="T36" s="286"/>
      <c r="U36" s="286"/>
      <c r="V36" s="286"/>
      <c r="W36" s="286"/>
      <c r="X36" s="379" t="s">
        <v>682</v>
      </c>
    </row>
    <row r="37" spans="1:26" s="1" customFormat="1" ht="16.5" customHeight="1" thickBot="1" x14ac:dyDescent="0.3">
      <c r="A37" s="104">
        <f t="shared" si="4"/>
        <v>43317</v>
      </c>
      <c r="B37" s="156">
        <f t="shared" si="0"/>
        <v>7</v>
      </c>
      <c r="C37" s="156" t="str">
        <f t="shared" si="1"/>
        <v>So</v>
      </c>
      <c r="D37" s="168"/>
      <c r="E37" s="307" t="s">
        <v>163</v>
      </c>
      <c r="F37" s="168"/>
      <c r="G37" s="168"/>
      <c r="H37" s="168"/>
      <c r="I37" s="168"/>
      <c r="J37" s="307" t="s">
        <v>163</v>
      </c>
      <c r="K37" s="168"/>
      <c r="L37" s="168"/>
      <c r="M37" s="168"/>
      <c r="N37" s="168"/>
      <c r="O37" s="286" t="s">
        <v>168</v>
      </c>
      <c r="P37" s="289"/>
      <c r="Q37" s="286"/>
      <c r="R37" s="286"/>
      <c r="S37" s="286"/>
      <c r="T37" s="286"/>
      <c r="U37" s="286"/>
      <c r="V37" s="286"/>
      <c r="W37" s="286"/>
      <c r="X37" s="380"/>
      <c r="Z37" s="348"/>
    </row>
    <row r="38" spans="1:26" s="1" customFormat="1" ht="16.5" customHeight="1" thickBot="1" x14ac:dyDescent="0.3">
      <c r="A38" s="104">
        <f t="shared" si="4"/>
        <v>43323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244"/>
      <c r="Z38" s="333"/>
    </row>
    <row r="39" spans="1:26" s="1" customFormat="1" ht="16.5" customHeight="1" thickBot="1" x14ac:dyDescent="0.3">
      <c r="A39" s="311">
        <f>A37+7</f>
        <v>43324</v>
      </c>
      <c r="B39" s="156">
        <f t="shared" si="0"/>
        <v>7</v>
      </c>
      <c r="C39" s="172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244"/>
    </row>
    <row r="40" spans="1:26" s="1" customFormat="1" ht="16.5" customHeight="1" thickBot="1" x14ac:dyDescent="0.3">
      <c r="A40" s="311">
        <v>43326</v>
      </c>
      <c r="B40" s="156">
        <v>4</v>
      </c>
      <c r="C40" s="172" t="s">
        <v>663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244"/>
      <c r="Z40" s="333"/>
    </row>
    <row r="41" spans="1:26" s="1" customFormat="1" ht="16.5" customHeight="1" thickBot="1" x14ac:dyDescent="0.3">
      <c r="A41" s="104">
        <f>A38+7</f>
        <v>43330</v>
      </c>
      <c r="B41" s="156">
        <f t="shared" si="0"/>
        <v>6</v>
      </c>
      <c r="C41" s="156" t="str">
        <f t="shared" si="1"/>
        <v>Sa</v>
      </c>
      <c r="D41" s="168" t="s">
        <v>22</v>
      </c>
      <c r="E41" s="168"/>
      <c r="F41" s="168"/>
      <c r="G41" s="168"/>
      <c r="H41" s="168"/>
      <c r="I41" s="168" t="s">
        <v>22</v>
      </c>
      <c r="J41" s="168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244"/>
      <c r="Z41" s="346"/>
    </row>
    <row r="42" spans="1:26" s="1" customFormat="1" ht="16.5" customHeight="1" thickBot="1" x14ac:dyDescent="0.3">
      <c r="A42" s="104">
        <f>A39+7</f>
        <v>43331</v>
      </c>
      <c r="B42" s="156">
        <f t="shared" si="0"/>
        <v>7</v>
      </c>
      <c r="C42" s="156" t="str">
        <f t="shared" si="1"/>
        <v>So</v>
      </c>
      <c r="D42" s="168" t="s">
        <v>22</v>
      </c>
      <c r="E42" s="168"/>
      <c r="F42" s="168"/>
      <c r="G42" s="168"/>
      <c r="H42" s="168"/>
      <c r="I42" s="168" t="s">
        <v>22</v>
      </c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244"/>
    </row>
    <row r="43" spans="1:26" s="1" customFormat="1" ht="16.5" customHeight="1" thickBot="1" x14ac:dyDescent="0.3">
      <c r="A43" s="104">
        <f t="shared" si="4"/>
        <v>43337</v>
      </c>
      <c r="B43" s="156">
        <f t="shared" si="0"/>
        <v>6</v>
      </c>
      <c r="C43" s="156" t="str">
        <f t="shared" si="1"/>
        <v>Sa</v>
      </c>
      <c r="D43" s="168" t="s">
        <v>557</v>
      </c>
      <c r="E43" s="168"/>
      <c r="F43" s="168"/>
      <c r="G43" s="168"/>
      <c r="H43" s="168"/>
      <c r="I43" s="322"/>
      <c r="J43" s="322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379" t="s">
        <v>670</v>
      </c>
    </row>
    <row r="44" spans="1:26" s="1" customFormat="1" ht="16.5" customHeight="1" thickBot="1" x14ac:dyDescent="0.3">
      <c r="A44" s="104">
        <f t="shared" si="4"/>
        <v>43338</v>
      </c>
      <c r="B44" s="156">
        <f t="shared" si="0"/>
        <v>7</v>
      </c>
      <c r="C44" s="156" t="str">
        <f t="shared" si="1"/>
        <v>So</v>
      </c>
      <c r="D44" s="168" t="s">
        <v>557</v>
      </c>
      <c r="E44" s="168"/>
      <c r="F44" s="168"/>
      <c r="G44" s="168"/>
      <c r="H44" s="168"/>
      <c r="I44" s="322"/>
      <c r="J44" s="322"/>
      <c r="K44" s="168"/>
      <c r="L44" s="168"/>
      <c r="M44" s="168"/>
      <c r="N44" s="168"/>
      <c r="O44" s="168"/>
      <c r="P44" s="289"/>
      <c r="Q44" s="286"/>
      <c r="R44" s="286"/>
      <c r="S44" s="286"/>
      <c r="T44" s="286"/>
      <c r="U44" s="286"/>
      <c r="V44" s="286"/>
      <c r="W44" s="286"/>
      <c r="X44" s="380"/>
    </row>
    <row r="45" spans="1:26" s="1" customFormat="1" ht="16.5" customHeight="1" thickBot="1" x14ac:dyDescent="0.3">
      <c r="A45" s="104">
        <f t="shared" si="4"/>
        <v>43344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9"/>
      <c r="Q45" s="286"/>
      <c r="R45" s="286"/>
      <c r="S45" s="286"/>
      <c r="T45" s="286"/>
      <c r="U45" s="286"/>
      <c r="V45" s="286" t="s">
        <v>168</v>
      </c>
      <c r="W45" s="286"/>
      <c r="X45" s="379" t="s">
        <v>683</v>
      </c>
      <c r="Z45" s="341"/>
    </row>
    <row r="46" spans="1:26" s="1" customFormat="1" ht="16.5" customHeight="1" thickBot="1" x14ac:dyDescent="0.3">
      <c r="A46" s="104">
        <f t="shared" si="4"/>
        <v>43345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289"/>
      <c r="Q46" s="286"/>
      <c r="R46" s="286"/>
      <c r="S46" s="286"/>
      <c r="T46" s="286"/>
      <c r="U46" s="286"/>
      <c r="V46" s="286" t="s">
        <v>168</v>
      </c>
      <c r="W46" s="286"/>
      <c r="X46" s="380"/>
      <c r="Z46" s="341"/>
    </row>
    <row r="47" spans="1:26" s="1" customFormat="1" ht="16.5" customHeight="1" thickBot="1" x14ac:dyDescent="0.3">
      <c r="A47" s="104">
        <f t="shared" si="4"/>
        <v>43351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86" t="s">
        <v>22</v>
      </c>
      <c r="Q47" s="286" t="s">
        <v>22</v>
      </c>
      <c r="R47" s="286"/>
      <c r="S47" s="286"/>
      <c r="T47" s="286"/>
      <c r="U47" s="286"/>
      <c r="V47" s="286"/>
      <c r="W47" s="286"/>
      <c r="X47" s="288" t="s">
        <v>687</v>
      </c>
      <c r="Z47" s="341"/>
    </row>
    <row r="48" spans="1:26" s="1" customFormat="1" ht="16.5" customHeight="1" thickBot="1" x14ac:dyDescent="0.3">
      <c r="A48" s="104">
        <f t="shared" si="4"/>
        <v>43352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286" t="s">
        <v>22</v>
      </c>
      <c r="Q48" s="286" t="s">
        <v>22</v>
      </c>
      <c r="R48" s="286"/>
      <c r="S48" s="286"/>
      <c r="T48" s="286"/>
      <c r="U48" s="286"/>
      <c r="V48" s="286"/>
      <c r="W48" s="286"/>
      <c r="X48" s="244"/>
      <c r="Z48" s="341"/>
    </row>
    <row r="49" spans="1:26" s="1" customFormat="1" ht="19.5" customHeight="1" thickBot="1" x14ac:dyDescent="0.3">
      <c r="A49" s="104">
        <f t="shared" si="4"/>
        <v>43358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286" t="s">
        <v>22</v>
      </c>
      <c r="N49" s="168"/>
      <c r="O49" s="168"/>
      <c r="P49" s="168"/>
      <c r="Q49" s="168"/>
      <c r="R49" s="168"/>
      <c r="S49" s="168"/>
      <c r="T49" s="286" t="s">
        <v>22</v>
      </c>
      <c r="U49" s="286" t="s">
        <v>22</v>
      </c>
      <c r="V49" s="168"/>
      <c r="W49" s="168"/>
      <c r="X49" s="385" t="s">
        <v>686</v>
      </c>
      <c r="Z49" s="341"/>
    </row>
    <row r="50" spans="1:26" s="1" customFormat="1" ht="20.25" customHeight="1" thickBot="1" x14ac:dyDescent="0.3">
      <c r="A50" s="104">
        <f t="shared" si="4"/>
        <v>43359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286" t="s">
        <v>22</v>
      </c>
      <c r="N50" s="168"/>
      <c r="O50" s="168"/>
      <c r="P50" s="168"/>
      <c r="Q50" s="168"/>
      <c r="R50" s="168"/>
      <c r="S50" s="168"/>
      <c r="T50" s="286" t="s">
        <v>22</v>
      </c>
      <c r="U50" s="286" t="s">
        <v>22</v>
      </c>
      <c r="V50" s="168"/>
      <c r="W50" s="168"/>
      <c r="X50" s="386"/>
      <c r="Z50" s="341"/>
    </row>
    <row r="51" spans="1:26" s="1" customFormat="1" ht="16.5" customHeight="1" thickBot="1" x14ac:dyDescent="0.3">
      <c r="A51" s="104">
        <f t="shared" si="4"/>
        <v>43365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287" t="s">
        <v>684</v>
      </c>
      <c r="Z51" s="341"/>
    </row>
    <row r="52" spans="1:26" s="1" customFormat="1" ht="16.5" customHeight="1" thickBot="1" x14ac:dyDescent="0.3">
      <c r="A52" s="104">
        <f t="shared" si="4"/>
        <v>43366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271"/>
      <c r="Z52" s="341"/>
    </row>
    <row r="53" spans="1:26" s="1" customFormat="1" ht="16.5" customHeight="1" thickBot="1" x14ac:dyDescent="0.3">
      <c r="A53" s="104">
        <f t="shared" si="4"/>
        <v>43372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199"/>
      <c r="Q53" s="199"/>
      <c r="R53" s="286" t="s">
        <v>168</v>
      </c>
      <c r="S53" s="286" t="s">
        <v>168</v>
      </c>
      <c r="T53" s="168"/>
      <c r="U53" s="168"/>
      <c r="V53" s="168"/>
      <c r="W53" s="168"/>
      <c r="X53" s="287" t="s">
        <v>688</v>
      </c>
      <c r="Z53" s="341"/>
    </row>
    <row r="54" spans="1:26" s="1" customFormat="1" ht="16.5" customHeight="1" thickBot="1" x14ac:dyDescent="0.3">
      <c r="A54" s="104">
        <f t="shared" si="4"/>
        <v>43373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199"/>
      <c r="Q54" s="199"/>
      <c r="R54" s="286" t="s">
        <v>168</v>
      </c>
      <c r="S54" s="286" t="s">
        <v>168</v>
      </c>
      <c r="T54" s="168"/>
      <c r="U54" s="168"/>
      <c r="V54" s="168"/>
      <c r="W54" s="168"/>
      <c r="X54" s="271"/>
    </row>
    <row r="55" spans="1:26" s="1" customFormat="1" ht="16.5" customHeight="1" thickBot="1" x14ac:dyDescent="0.3">
      <c r="A55" s="104">
        <f t="shared" si="4"/>
        <v>43379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99"/>
      <c r="P55" s="244"/>
      <c r="Q55" s="168"/>
      <c r="R55" s="168"/>
      <c r="S55" s="168"/>
      <c r="T55" s="168"/>
      <c r="U55" s="168"/>
      <c r="V55" s="168"/>
      <c r="W55" s="168"/>
      <c r="X55" s="379" t="s">
        <v>656</v>
      </c>
    </row>
    <row r="56" spans="1:26" s="1" customFormat="1" ht="16.5" customHeight="1" thickBot="1" x14ac:dyDescent="0.3">
      <c r="A56" s="104">
        <f t="shared" si="4"/>
        <v>43380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99"/>
      <c r="P56" s="244"/>
      <c r="Q56" s="168"/>
      <c r="R56" s="168"/>
      <c r="S56" s="168"/>
      <c r="T56" s="168"/>
      <c r="U56" s="168"/>
      <c r="V56" s="168"/>
      <c r="W56" s="168"/>
      <c r="X56" s="380"/>
      <c r="Z56" s="326" t="s">
        <v>657</v>
      </c>
    </row>
    <row r="57" spans="1:26" s="1" customFormat="1" ht="16.5" customHeight="1" thickBot="1" x14ac:dyDescent="0.3">
      <c r="A57" s="104">
        <f t="shared" si="4"/>
        <v>43386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244"/>
      <c r="Z57" s="325" t="s">
        <v>658</v>
      </c>
    </row>
    <row r="58" spans="1:26" s="1" customFormat="1" ht="16.5" customHeight="1" thickBot="1" x14ac:dyDescent="0.3">
      <c r="A58" s="104">
        <f t="shared" si="4"/>
        <v>43387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6" s="1" customFormat="1" ht="16.5" customHeight="1" thickBot="1" x14ac:dyDescent="0.3">
      <c r="A59" s="104">
        <f t="shared" si="4"/>
        <v>43393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244"/>
      <c r="Q59" s="168"/>
      <c r="R59" s="168"/>
      <c r="S59" s="168"/>
      <c r="T59" s="168"/>
      <c r="U59" s="168"/>
      <c r="V59" s="168"/>
      <c r="W59" s="168"/>
      <c r="X59" s="168"/>
    </row>
    <row r="60" spans="1:26" s="1" customFormat="1" ht="16.5" thickBot="1" x14ac:dyDescent="0.3">
      <c r="A60" s="103">
        <f t="shared" si="4"/>
        <v>43394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244"/>
      <c r="Q60" s="168"/>
      <c r="R60" s="168"/>
      <c r="S60" s="168"/>
      <c r="T60" s="168"/>
      <c r="U60" s="168"/>
      <c r="V60" s="168"/>
      <c r="W60" s="168"/>
      <c r="X60" s="168"/>
    </row>
    <row r="61" spans="1:26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4"/>
    </row>
    <row r="62" spans="1:26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6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20"/>
    </row>
    <row r="64" spans="1:26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20"/>
    </row>
    <row r="69" spans="1:24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20"/>
    </row>
    <row r="70" spans="1:24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/>
    </row>
    <row r="71" spans="1:24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</sheetData>
  <mergeCells count="15">
    <mergeCell ref="M29:N30"/>
    <mergeCell ref="X29:X30"/>
    <mergeCell ref="X43:X44"/>
    <mergeCell ref="X15:X17"/>
    <mergeCell ref="X33:X35"/>
    <mergeCell ref="X36:X37"/>
    <mergeCell ref="O4:O5"/>
    <mergeCell ref="P4:Q4"/>
    <mergeCell ref="R4:S4"/>
    <mergeCell ref="T4:U4"/>
    <mergeCell ref="X55:X56"/>
    <mergeCell ref="T31:U32"/>
    <mergeCell ref="P31:Q32"/>
    <mergeCell ref="X45:X46"/>
    <mergeCell ref="X49:X50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>
      <pane xSplit="3" ySplit="5" topLeftCell="D41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44" sqref="AB44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668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674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310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43036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8" t="s">
        <v>235</v>
      </c>
    </row>
    <row r="7" spans="1:24" s="1" customFormat="1" ht="16.5" customHeight="1" thickBot="1" x14ac:dyDescent="0.3">
      <c r="A7" s="103">
        <v>43037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8"/>
    </row>
    <row r="8" spans="1:24" s="1" customFormat="1" ht="16.5" customHeight="1" thickBot="1" x14ac:dyDescent="0.3">
      <c r="A8" s="103">
        <f>A6+7</f>
        <v>43043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8"/>
    </row>
    <row r="9" spans="1:24" s="1" customFormat="1" ht="16.5" customHeight="1" thickBot="1" x14ac:dyDescent="0.3">
      <c r="A9" s="103">
        <f>A7+7</f>
        <v>43044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 t="s">
        <v>19</v>
      </c>
      <c r="J9" s="168" t="s">
        <v>19</v>
      </c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8"/>
    </row>
    <row r="10" spans="1:24" s="1" customFormat="1" ht="16.5" customHeight="1" thickBot="1" x14ac:dyDescent="0.3">
      <c r="A10" s="103">
        <f>A8+7</f>
        <v>43050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244"/>
    </row>
    <row r="11" spans="1:24" s="1" customFormat="1" ht="16.5" customHeight="1" thickBot="1" x14ac:dyDescent="0.3">
      <c r="A11" s="103">
        <f>A9+7</f>
        <v>43051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103">
        <f t="shared" ref="A12:A15" si="2">A10+7</f>
        <v>43057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43058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244"/>
    </row>
    <row r="14" spans="1:24" s="1" customFormat="1" ht="16.5" customHeight="1" thickBot="1" x14ac:dyDescent="0.3">
      <c r="A14" s="103">
        <f t="shared" si="2"/>
        <v>43064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244"/>
    </row>
    <row r="15" spans="1:24" s="1" customFormat="1" ht="16.5" customHeight="1" thickBot="1" x14ac:dyDescent="0.3">
      <c r="A15" s="103">
        <f t="shared" si="2"/>
        <v>43065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 t="s">
        <v>19</v>
      </c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ref="A16:A25" si="3">A14+7</f>
        <v>43071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12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244"/>
    </row>
    <row r="17" spans="1:24" s="1" customFormat="1" ht="16.5" customHeight="1" thickBot="1" x14ac:dyDescent="0.3">
      <c r="A17" s="103">
        <f t="shared" si="3"/>
        <v>43072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244"/>
    </row>
    <row r="18" spans="1:24" s="1" customFormat="1" ht="16.5" customHeight="1" thickBot="1" x14ac:dyDescent="0.3">
      <c r="A18" s="103">
        <f t="shared" si="3"/>
        <v>43078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3"/>
        <v>43079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313"/>
    </row>
    <row r="20" spans="1:24" s="1" customFormat="1" ht="16.5" customHeight="1" thickBot="1" x14ac:dyDescent="0.3">
      <c r="A20" s="104">
        <f t="shared" si="3"/>
        <v>43085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244"/>
    </row>
    <row r="21" spans="1:24" s="1" customFormat="1" ht="16.5" customHeight="1" thickBot="1" x14ac:dyDescent="0.3">
      <c r="A21" s="104">
        <f t="shared" si="3"/>
        <v>43086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/>
      <c r="J21" s="168"/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313"/>
    </row>
    <row r="22" spans="1:24" s="1" customFormat="1" ht="16.5" customHeight="1" thickBot="1" x14ac:dyDescent="0.3">
      <c r="A22" s="104">
        <f t="shared" si="3"/>
        <v>43092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 t="s">
        <v>367</v>
      </c>
    </row>
    <row r="23" spans="1:24" s="1" customFormat="1" ht="16.5" customHeight="1" thickBot="1" x14ac:dyDescent="0.3">
      <c r="A23" s="104">
        <f t="shared" si="3"/>
        <v>43093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8"/>
    </row>
    <row r="24" spans="1:24" s="1" customFormat="1" ht="16.5" customHeight="1" thickBot="1" x14ac:dyDescent="0.3">
      <c r="A24" s="104">
        <f t="shared" si="3"/>
        <v>43099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12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8"/>
    </row>
    <row r="25" spans="1:24" s="1" customFormat="1" ht="16.5" customHeight="1" thickBot="1" x14ac:dyDescent="0.3">
      <c r="A25" s="104">
        <f t="shared" si="3"/>
        <v>43100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8"/>
    </row>
    <row r="26" spans="1:24" s="1" customFormat="1" ht="16.5" customHeight="1" thickBot="1" x14ac:dyDescent="0.3">
      <c r="A26" s="104">
        <f t="shared" ref="A26:A55" si="4">A24+7</f>
        <v>43106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8"/>
    </row>
    <row r="27" spans="1:24" s="1" customFormat="1" ht="16.5" customHeight="1" thickBot="1" x14ac:dyDescent="0.3">
      <c r="A27" s="104">
        <f t="shared" si="4"/>
        <v>43107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8"/>
    </row>
    <row r="28" spans="1:24" s="1" customFormat="1" ht="16.5" thickBot="1" x14ac:dyDescent="0.3">
      <c r="A28" s="104">
        <f t="shared" si="4"/>
        <v>43113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19</v>
      </c>
      <c r="S28" s="168" t="s">
        <v>19</v>
      </c>
      <c r="T28" s="168"/>
      <c r="U28" s="168"/>
      <c r="V28" s="168" t="s">
        <v>19</v>
      </c>
      <c r="W28" s="168"/>
      <c r="X28" s="406" t="s">
        <v>646</v>
      </c>
    </row>
    <row r="29" spans="1:24" s="1" customFormat="1" ht="16.5" thickBot="1" x14ac:dyDescent="0.3">
      <c r="A29" s="104">
        <f t="shared" si="4"/>
        <v>43114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 t="s">
        <v>19</v>
      </c>
      <c r="U29" s="168" t="s">
        <v>19</v>
      </c>
      <c r="V29" s="168"/>
      <c r="W29" s="168" t="s">
        <v>19</v>
      </c>
      <c r="X29" s="407"/>
    </row>
    <row r="30" spans="1:24" s="1" customFormat="1" ht="16.5" customHeight="1" thickBot="1" x14ac:dyDescent="0.3">
      <c r="A30" s="104">
        <f t="shared" si="4"/>
        <v>43120</v>
      </c>
      <c r="B30" s="156">
        <f t="shared" si="0"/>
        <v>6</v>
      </c>
      <c r="C30" s="156" t="str">
        <f t="shared" si="1"/>
        <v>Sa</v>
      </c>
      <c r="D30" s="168" t="s">
        <v>19</v>
      </c>
      <c r="E30" s="168" t="s">
        <v>19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 t="s">
        <v>19</v>
      </c>
      <c r="Q30" s="168" t="s">
        <v>19</v>
      </c>
      <c r="R30" s="168"/>
      <c r="S30" s="168"/>
      <c r="T30" s="168"/>
      <c r="U30" s="168"/>
      <c r="V30" s="168" t="s">
        <v>19</v>
      </c>
      <c r="W30" s="168"/>
      <c r="X30" s="244"/>
    </row>
    <row r="31" spans="1:24" s="1" customFormat="1" ht="16.5" customHeight="1" thickBot="1" x14ac:dyDescent="0.3">
      <c r="A31" s="104">
        <f t="shared" si="4"/>
        <v>43121</v>
      </c>
      <c r="B31" s="156">
        <f t="shared" si="0"/>
        <v>7</v>
      </c>
      <c r="C31" s="156" t="str">
        <f t="shared" si="1"/>
        <v>So</v>
      </c>
      <c r="D31" s="168" t="s">
        <v>19</v>
      </c>
      <c r="E31" s="168"/>
      <c r="F31" s="168" t="s">
        <v>19</v>
      </c>
      <c r="G31" s="168" t="s">
        <v>19</v>
      </c>
      <c r="H31" s="168" t="s">
        <v>19</v>
      </c>
      <c r="I31" s="168" t="s">
        <v>19</v>
      </c>
      <c r="J31" s="168" t="s">
        <v>19</v>
      </c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244"/>
      <c r="Q31" s="168"/>
      <c r="R31" s="168"/>
      <c r="S31" s="168"/>
      <c r="T31" s="168"/>
      <c r="U31" s="168"/>
      <c r="V31" s="168"/>
      <c r="W31" s="168" t="s">
        <v>19</v>
      </c>
      <c r="X31" s="244"/>
    </row>
    <row r="32" spans="1:24" s="1" customFormat="1" ht="16.5" customHeight="1" thickBot="1" x14ac:dyDescent="0.3">
      <c r="A32" s="104">
        <f t="shared" si="4"/>
        <v>43127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320" t="s">
        <v>140</v>
      </c>
      <c r="P32" s="168"/>
      <c r="Q32" s="168"/>
      <c r="R32" s="168" t="s">
        <v>19</v>
      </c>
      <c r="S32" s="168" t="s">
        <v>19</v>
      </c>
      <c r="T32" s="168"/>
      <c r="U32" s="168"/>
      <c r="V32" s="168" t="s">
        <v>19</v>
      </c>
      <c r="W32" s="168"/>
      <c r="X32" s="284"/>
    </row>
    <row r="33" spans="1:24" s="1" customFormat="1" ht="16.5" customHeight="1" thickBot="1" x14ac:dyDescent="0.3">
      <c r="A33" s="104">
        <f t="shared" si="4"/>
        <v>43128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320" t="s">
        <v>162</v>
      </c>
      <c r="P33" s="168"/>
      <c r="Q33" s="168"/>
      <c r="R33" s="168"/>
      <c r="S33" s="168"/>
      <c r="T33" s="168" t="s">
        <v>19</v>
      </c>
      <c r="U33" s="168" t="s">
        <v>19</v>
      </c>
      <c r="V33" s="168"/>
      <c r="W33" s="168" t="s">
        <v>19</v>
      </c>
      <c r="X33" s="244"/>
    </row>
    <row r="34" spans="1:24" s="1" customFormat="1" ht="16.5" customHeight="1" thickBot="1" x14ac:dyDescent="0.3">
      <c r="A34" s="104">
        <f t="shared" si="4"/>
        <v>43134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19</v>
      </c>
      <c r="S34" s="168" t="s">
        <v>19</v>
      </c>
      <c r="T34" s="168"/>
      <c r="U34" s="168"/>
      <c r="V34" s="168" t="s">
        <v>19</v>
      </c>
      <c r="W34" s="168"/>
      <c r="X34" s="244"/>
    </row>
    <row r="35" spans="1:24" s="1" customFormat="1" ht="16.5" customHeight="1" thickBot="1" x14ac:dyDescent="0.3">
      <c r="A35" s="318">
        <f>A33+7</f>
        <v>43135</v>
      </c>
      <c r="B35" s="156">
        <f t="shared" si="0"/>
        <v>7</v>
      </c>
      <c r="C35" s="172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168"/>
      <c r="Q35" s="168"/>
      <c r="R35" s="168"/>
      <c r="S35" s="168"/>
      <c r="T35" s="168" t="s">
        <v>19</v>
      </c>
      <c r="U35" s="168" t="s">
        <v>19</v>
      </c>
      <c r="V35" s="168"/>
      <c r="W35" s="168" t="s">
        <v>19</v>
      </c>
      <c r="X35" s="244"/>
    </row>
    <row r="36" spans="1:24" s="1" customFormat="1" ht="16.5" customHeight="1" thickBot="1" x14ac:dyDescent="0.3">
      <c r="A36" s="104">
        <f>A34+7</f>
        <v>43141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6"/>
      <c r="Q36" s="286"/>
      <c r="R36" s="286"/>
      <c r="S36" s="286"/>
      <c r="T36" s="286"/>
      <c r="U36" s="286"/>
      <c r="V36" s="286"/>
      <c r="W36" s="286"/>
      <c r="X36" s="316" t="s">
        <v>208</v>
      </c>
    </row>
    <row r="37" spans="1:24" s="1" customFormat="1" ht="16.5" customHeight="1" thickBot="1" x14ac:dyDescent="0.3">
      <c r="A37" s="104">
        <f t="shared" si="4"/>
        <v>43142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6"/>
      <c r="Q37" s="286"/>
      <c r="R37" s="286"/>
      <c r="S37" s="286"/>
      <c r="T37" s="286"/>
      <c r="U37" s="286"/>
      <c r="V37" s="286"/>
      <c r="W37" s="286"/>
      <c r="X37" s="317"/>
    </row>
    <row r="38" spans="1:24" s="1" customFormat="1" ht="16.5" customHeight="1" thickBot="1" x14ac:dyDescent="0.3">
      <c r="A38" s="104">
        <f t="shared" si="4"/>
        <v>43148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00" t="s">
        <v>649</v>
      </c>
      <c r="N38" s="401"/>
      <c r="O38" s="168" t="s">
        <v>22</v>
      </c>
      <c r="P38" s="410" t="s">
        <v>140</v>
      </c>
      <c r="Q38" s="401"/>
      <c r="R38" s="286"/>
      <c r="S38" s="286"/>
      <c r="T38" s="410" t="s">
        <v>140</v>
      </c>
      <c r="U38" s="401"/>
      <c r="V38" s="286"/>
      <c r="W38" s="286"/>
      <c r="X38" s="288" t="s">
        <v>648</v>
      </c>
    </row>
    <row r="39" spans="1:24" s="1" customFormat="1" ht="16.5" customHeight="1" thickBot="1" x14ac:dyDescent="0.3">
      <c r="A39" s="104">
        <f t="shared" si="4"/>
        <v>43149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02"/>
      <c r="N39" s="403"/>
      <c r="O39" s="168" t="s">
        <v>22</v>
      </c>
      <c r="P39" s="402"/>
      <c r="Q39" s="403"/>
      <c r="R39" s="286"/>
      <c r="S39" s="286"/>
      <c r="T39" s="402"/>
      <c r="U39" s="403"/>
      <c r="V39" s="286"/>
      <c r="W39" s="286"/>
      <c r="X39" s="288"/>
    </row>
    <row r="40" spans="1:24" s="1" customFormat="1" ht="16.5" customHeight="1" thickBot="1" x14ac:dyDescent="0.3">
      <c r="A40" s="104">
        <f t="shared" si="4"/>
        <v>43155</v>
      </c>
      <c r="B40" s="156">
        <f t="shared" si="0"/>
        <v>6</v>
      </c>
      <c r="C40" s="156" t="str">
        <f t="shared" si="1"/>
        <v>Sa</v>
      </c>
      <c r="D40" s="168" t="s">
        <v>19</v>
      </c>
      <c r="E40" s="336" t="s">
        <v>163</v>
      </c>
      <c r="F40" s="168"/>
      <c r="G40" s="168"/>
      <c r="H40" s="168"/>
      <c r="I40" s="168"/>
      <c r="J40" s="336" t="s">
        <v>163</v>
      </c>
      <c r="K40" s="168"/>
      <c r="L40" s="168"/>
      <c r="M40" s="400" t="s">
        <v>650</v>
      </c>
      <c r="N40" s="401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4"/>
        <v>43156</v>
      </c>
      <c r="B41" s="156">
        <f t="shared" si="0"/>
        <v>7</v>
      </c>
      <c r="C41" s="156" t="str">
        <f t="shared" si="1"/>
        <v>So</v>
      </c>
      <c r="D41" s="168"/>
      <c r="E41" s="336" t="s">
        <v>163</v>
      </c>
      <c r="F41" s="168"/>
      <c r="G41" s="168"/>
      <c r="H41" s="168"/>
      <c r="I41" s="168"/>
      <c r="J41" s="336" t="s">
        <v>163</v>
      </c>
      <c r="K41" s="168"/>
      <c r="L41" s="168"/>
      <c r="M41" s="402"/>
      <c r="N41" s="403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4"/>
        <v>43162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286" t="s">
        <v>22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408" t="s">
        <v>396</v>
      </c>
    </row>
    <row r="43" spans="1:24" s="1" customFormat="1" ht="16.5" customHeight="1" thickBot="1" x14ac:dyDescent="0.3">
      <c r="A43" s="104">
        <f t="shared" si="4"/>
        <v>43163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286" t="s">
        <v>22</v>
      </c>
      <c r="J43" s="168"/>
      <c r="K43" s="168"/>
      <c r="L43" s="168"/>
      <c r="M43" s="168"/>
      <c r="N43" s="168"/>
      <c r="O43" s="319"/>
      <c r="P43" s="168"/>
      <c r="Q43" s="168"/>
      <c r="R43" s="168"/>
      <c r="S43" s="168"/>
      <c r="T43" s="168"/>
      <c r="U43" s="168"/>
      <c r="V43" s="168"/>
      <c r="W43" s="168"/>
      <c r="X43" s="409"/>
    </row>
    <row r="44" spans="1:24" s="1" customFormat="1" ht="16.5" customHeight="1" thickBot="1" x14ac:dyDescent="0.3">
      <c r="A44" s="104">
        <f t="shared" si="4"/>
        <v>43169</v>
      </c>
      <c r="B44" s="156">
        <f t="shared" si="0"/>
        <v>6</v>
      </c>
      <c r="C44" s="156" t="str">
        <f t="shared" si="1"/>
        <v>Sa</v>
      </c>
      <c r="D44" s="286" t="s">
        <v>22</v>
      </c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410" t="s">
        <v>140</v>
      </c>
      <c r="S44" s="401"/>
      <c r="T44" s="168"/>
      <c r="U44" s="168"/>
      <c r="V44" s="168"/>
      <c r="W44" s="168"/>
      <c r="X44" s="408" t="s">
        <v>640</v>
      </c>
    </row>
    <row r="45" spans="1:24" s="1" customFormat="1" ht="16.5" customHeight="1" thickBot="1" x14ac:dyDescent="0.3">
      <c r="A45" s="104">
        <f t="shared" si="4"/>
        <v>43170</v>
      </c>
      <c r="B45" s="156">
        <f t="shared" si="0"/>
        <v>7</v>
      </c>
      <c r="C45" s="156" t="str">
        <f t="shared" si="1"/>
        <v>So</v>
      </c>
      <c r="D45" s="286" t="s">
        <v>22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402"/>
      <c r="S45" s="403"/>
      <c r="T45" s="168"/>
      <c r="U45" s="168"/>
      <c r="V45" s="168"/>
      <c r="W45" s="168"/>
      <c r="X45" s="409"/>
    </row>
    <row r="46" spans="1:24" s="1" customFormat="1" ht="16.5" customHeight="1" thickBot="1" x14ac:dyDescent="0.3">
      <c r="A46" s="104">
        <f t="shared" si="4"/>
        <v>43176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96" t="s">
        <v>22</v>
      </c>
      <c r="U46" s="397"/>
      <c r="V46" s="168"/>
      <c r="W46" s="168"/>
      <c r="X46" s="271"/>
    </row>
    <row r="47" spans="1:24" s="1" customFormat="1" ht="16.5" customHeight="1" thickBot="1" x14ac:dyDescent="0.3">
      <c r="A47" s="104">
        <f t="shared" si="4"/>
        <v>43177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22"/>
      <c r="Q47" s="222"/>
      <c r="R47" s="168"/>
      <c r="S47" s="168"/>
      <c r="T47" s="398"/>
      <c r="U47" s="399"/>
      <c r="V47" s="168"/>
      <c r="W47" s="168"/>
      <c r="X47" s="271"/>
    </row>
    <row r="48" spans="1:24" s="1" customFormat="1" ht="16.5" customHeight="1" thickBot="1" x14ac:dyDescent="0.3">
      <c r="A48" s="104">
        <f t="shared" si="4"/>
        <v>43183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99"/>
      <c r="P48" s="396" t="s">
        <v>22</v>
      </c>
      <c r="Q48" s="397"/>
      <c r="R48" s="261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4">
        <f t="shared" si="4"/>
        <v>43184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99"/>
      <c r="P49" s="398"/>
      <c r="Q49" s="399"/>
      <c r="R49" s="261"/>
      <c r="S49" s="168"/>
      <c r="T49" s="168"/>
      <c r="U49" s="168"/>
      <c r="V49" s="168"/>
      <c r="W49" s="168"/>
      <c r="X49" s="287" t="s">
        <v>647</v>
      </c>
    </row>
    <row r="50" spans="1:24" s="1" customFormat="1" ht="16.5" customHeight="1" thickBot="1" x14ac:dyDescent="0.3">
      <c r="A50" s="104">
        <f t="shared" si="4"/>
        <v>43190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99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4"/>
        <v>43191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99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4"/>
        <v>43197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6" t="s">
        <v>22</v>
      </c>
      <c r="S52" s="397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4"/>
        <v>43198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98"/>
      <c r="S53" s="399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4"/>
        <v>43204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92" t="s">
        <v>642</v>
      </c>
      <c r="N54" s="393"/>
      <c r="O54" s="168"/>
      <c r="P54" s="244"/>
      <c r="Q54" s="168"/>
      <c r="R54" s="168"/>
      <c r="S54" s="168"/>
      <c r="T54" s="168"/>
      <c r="U54" s="168"/>
      <c r="V54" s="168"/>
      <c r="W54" s="168"/>
      <c r="X54" s="404" t="s">
        <v>651</v>
      </c>
    </row>
    <row r="55" spans="1:24" s="1" customFormat="1" ht="16.5" thickBot="1" x14ac:dyDescent="0.3">
      <c r="A55" s="103">
        <f t="shared" si="4"/>
        <v>43205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94"/>
      <c r="N55" s="395"/>
      <c r="O55" s="168"/>
      <c r="P55" s="244"/>
      <c r="Q55" s="168"/>
      <c r="R55" s="168"/>
      <c r="S55" s="168"/>
      <c r="T55" s="168"/>
      <c r="U55" s="168"/>
      <c r="V55" s="168"/>
      <c r="W55" s="168"/>
      <c r="X55" s="405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17">
    <mergeCell ref="X54:X55"/>
    <mergeCell ref="X28:X29"/>
    <mergeCell ref="P48:Q49"/>
    <mergeCell ref="X42:X43"/>
    <mergeCell ref="X44:X45"/>
    <mergeCell ref="T46:U47"/>
    <mergeCell ref="T38:U39"/>
    <mergeCell ref="R44:S45"/>
    <mergeCell ref="P38:Q39"/>
    <mergeCell ref="M54:N55"/>
    <mergeCell ref="O4:O5"/>
    <mergeCell ref="P4:Q4"/>
    <mergeCell ref="R4:S4"/>
    <mergeCell ref="T4:U4"/>
    <mergeCell ref="R52:S53"/>
    <mergeCell ref="M38:N39"/>
    <mergeCell ref="M40:N41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7"/>
  <sheetViews>
    <sheetView workbookViewId="0">
      <pane xSplit="3" ySplit="5" topLeftCell="D2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25" sqref="A2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601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674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9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42847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42848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42854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42855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42856</v>
      </c>
      <c r="B10" s="156">
        <v>1</v>
      </c>
      <c r="C10" s="156" t="str">
        <f>IF(B10=1,"Mo",IF(B10=2,"Di",IF(B10=3,"Mi",IF(B10=4,"Do",IF(B10=5,"Fr",IF(B10=6,"Sa",IF(B10=7,"So","")))))))</f>
        <v>Mo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42861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168" t="s">
        <v>19</v>
      </c>
      <c r="Q11" s="168" t="s">
        <v>19</v>
      </c>
      <c r="R11" s="168"/>
      <c r="S11" s="168"/>
      <c r="T11" s="168"/>
      <c r="U11" s="168"/>
      <c r="V11" s="168"/>
      <c r="W11" s="168" t="s">
        <v>19</v>
      </c>
      <c r="X11" s="244"/>
    </row>
    <row r="12" spans="1:24" s="1" customFormat="1" ht="16.5" customHeight="1" thickBot="1" x14ac:dyDescent="0.3">
      <c r="A12" s="103">
        <f>A9+7</f>
        <v>42862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/>
      <c r="J12" s="168"/>
      <c r="K12" s="168" t="s">
        <v>19</v>
      </c>
      <c r="L12" s="168" t="s">
        <v>19</v>
      </c>
      <c r="M12" s="168" t="s">
        <v>19</v>
      </c>
      <c r="N12" s="168" t="s">
        <v>19</v>
      </c>
      <c r="O12" s="168" t="s">
        <v>19</v>
      </c>
      <c r="P12" s="244"/>
      <c r="Q12" s="168"/>
      <c r="R12" s="168"/>
      <c r="S12" s="168"/>
      <c r="T12" s="168" t="s">
        <v>19</v>
      </c>
      <c r="U12" s="168" t="s">
        <v>19</v>
      </c>
      <c r="V12" s="168"/>
      <c r="W12" s="168"/>
      <c r="X12" s="244"/>
    </row>
    <row r="13" spans="1:24" s="1" customFormat="1" ht="16.5" customHeight="1" thickBot="1" x14ac:dyDescent="0.3">
      <c r="A13" s="103">
        <f t="shared" ref="A13:A16" si="2">A11+7</f>
        <v>42868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 t="shared" si="2"/>
        <v>42869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 t="s">
        <v>19</v>
      </c>
      <c r="P14" s="244"/>
      <c r="Q14" s="168"/>
      <c r="R14" s="168"/>
      <c r="S14" s="168"/>
      <c r="T14" s="168" t="s">
        <v>19</v>
      </c>
      <c r="U14" s="168" t="s">
        <v>19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 t="shared" si="2"/>
        <v>42875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 t="s">
        <v>19</v>
      </c>
      <c r="S15" s="168" t="s">
        <v>19</v>
      </c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42876</v>
      </c>
      <c r="B16" s="156">
        <f t="shared" si="0"/>
        <v>7</v>
      </c>
      <c r="C16" s="156" t="str">
        <f t="shared" si="1"/>
        <v>So</v>
      </c>
      <c r="D16" s="168" t="s">
        <v>19</v>
      </c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 t="s">
        <v>19</v>
      </c>
      <c r="P16" s="244"/>
      <c r="Q16" s="168"/>
      <c r="R16" s="168"/>
      <c r="S16" s="168"/>
      <c r="T16" s="168"/>
      <c r="U16" s="168"/>
      <c r="V16" s="168" t="s">
        <v>19</v>
      </c>
      <c r="W16" s="168"/>
      <c r="X16" s="244"/>
    </row>
    <row r="17" spans="1:26" s="1" customFormat="1" ht="16.5" customHeight="1" thickBot="1" x14ac:dyDescent="0.3">
      <c r="A17" s="270">
        <v>42880</v>
      </c>
      <c r="B17" s="156">
        <f>WEEKDAY(WEEKDAY(A17,2))</f>
        <v>4</v>
      </c>
      <c r="C17" s="156" t="str">
        <f>IF(B17=1,"Mo",IF(B17=2,"Di",IF(B17=3,"Mi",IF(B17=4,"Do",IF(B17=5,"Fr",IF(B17=6,"Sa",IF(B17=7,"So","")))))))</f>
        <v>Do</v>
      </c>
      <c r="D17" s="168" t="s">
        <v>19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342"/>
      <c r="S17" s="168"/>
      <c r="T17" s="342"/>
      <c r="U17" s="168"/>
      <c r="V17" s="168"/>
      <c r="W17" s="168"/>
      <c r="X17" s="244"/>
    </row>
    <row r="18" spans="1:26" s="1" customFormat="1" ht="16.5" customHeight="1" thickBot="1" x14ac:dyDescent="0.3">
      <c r="A18" s="103">
        <f>A15+7</f>
        <v>42882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 t="s">
        <v>17</v>
      </c>
      <c r="Q18" s="168" t="s">
        <v>17</v>
      </c>
      <c r="R18" s="342"/>
      <c r="S18" s="168"/>
      <c r="T18" s="342"/>
      <c r="U18" s="168"/>
      <c r="V18" s="168"/>
      <c r="W18" s="168"/>
      <c r="X18" s="244"/>
    </row>
    <row r="19" spans="1:26" s="1" customFormat="1" ht="16.5" customHeight="1" thickBot="1" x14ac:dyDescent="0.3">
      <c r="A19" s="103">
        <f>A16+7</f>
        <v>42883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342"/>
      <c r="S19" s="168"/>
      <c r="T19" s="342"/>
      <c r="U19" s="168"/>
      <c r="V19" s="168"/>
      <c r="W19" s="168" t="s">
        <v>19</v>
      </c>
      <c r="X19" s="244"/>
    </row>
    <row r="20" spans="1:26" s="1" customFormat="1" ht="16.5" customHeight="1" thickBot="1" x14ac:dyDescent="0.3">
      <c r="A20" s="103">
        <f>A18+7</f>
        <v>42889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505</v>
      </c>
    </row>
    <row r="21" spans="1:26" s="1" customFormat="1" ht="16.5" customHeight="1" thickBot="1" x14ac:dyDescent="0.3">
      <c r="A21" s="103">
        <f>A19+7</f>
        <v>42890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92" t="s">
        <v>602</v>
      </c>
    </row>
    <row r="22" spans="1:26" s="1" customFormat="1" ht="16.5" customHeight="1" thickBot="1" x14ac:dyDescent="0.3">
      <c r="A22" s="104">
        <f>A20+7</f>
        <v>42896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/>
    </row>
    <row r="23" spans="1:26" s="1" customFormat="1" ht="16.5" customHeight="1" thickBot="1" x14ac:dyDescent="0.3">
      <c r="A23" s="104">
        <f>A21+7</f>
        <v>42897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92"/>
    </row>
    <row r="24" spans="1:26" s="1" customFormat="1" ht="16.5" customHeight="1" thickBot="1" x14ac:dyDescent="0.3">
      <c r="A24" s="300">
        <v>42901</v>
      </c>
      <c r="B24" s="156">
        <v>4</v>
      </c>
      <c r="C24" s="156" t="str">
        <f t="shared" si="1"/>
        <v>Do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9"/>
      <c r="Q24" s="286"/>
      <c r="R24" s="286"/>
      <c r="S24" s="342"/>
      <c r="T24" s="286"/>
      <c r="U24" s="342"/>
      <c r="V24" s="286"/>
      <c r="W24" s="286"/>
      <c r="X24" s="292" t="s">
        <v>580</v>
      </c>
    </row>
    <row r="25" spans="1:26" s="1" customFormat="1" ht="16.5" customHeight="1" thickBot="1" x14ac:dyDescent="0.3">
      <c r="A25" s="104">
        <f>A22+7</f>
        <v>42903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342"/>
      <c r="T25" s="286"/>
      <c r="U25" s="342"/>
      <c r="V25" s="286"/>
      <c r="W25" s="286"/>
      <c r="X25" s="288" t="s">
        <v>581</v>
      </c>
    </row>
    <row r="26" spans="1:26" s="1" customFormat="1" ht="16.5" customHeight="1" thickBot="1" x14ac:dyDescent="0.3">
      <c r="A26" s="104">
        <f>A23+7</f>
        <v>42904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342"/>
      <c r="T26" s="286"/>
      <c r="U26" s="342"/>
      <c r="V26" s="286"/>
      <c r="W26" s="286"/>
      <c r="X26" s="288" t="s">
        <v>582</v>
      </c>
    </row>
    <row r="27" spans="1:26" s="1" customFormat="1" ht="16.5" customHeight="1" thickBot="1" x14ac:dyDescent="0.3">
      <c r="A27" s="104">
        <f>A25+7</f>
        <v>42910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 t="s">
        <v>19</v>
      </c>
      <c r="K27" s="168"/>
      <c r="L27" s="168"/>
      <c r="M27" s="168"/>
      <c r="N27" s="168"/>
      <c r="O27" s="168"/>
      <c r="P27" s="168" t="s">
        <v>19</v>
      </c>
      <c r="Q27" s="168" t="s">
        <v>19</v>
      </c>
      <c r="R27" s="168"/>
      <c r="S27" s="168"/>
      <c r="T27" s="168"/>
      <c r="U27" s="168"/>
      <c r="V27" s="168" t="s">
        <v>19</v>
      </c>
      <c r="W27" s="168"/>
      <c r="X27" s="244"/>
    </row>
    <row r="28" spans="1:26" s="1" customFormat="1" ht="16.5" customHeight="1" thickBot="1" x14ac:dyDescent="0.3">
      <c r="A28" s="104">
        <f>A26+7</f>
        <v>42911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 t="s">
        <v>19</v>
      </c>
      <c r="P28" s="244"/>
      <c r="Q28" s="168"/>
      <c r="R28" s="168"/>
      <c r="S28" s="168"/>
      <c r="T28" s="168" t="s">
        <v>19</v>
      </c>
      <c r="U28" s="168" t="s">
        <v>19</v>
      </c>
      <c r="V28" s="168"/>
      <c r="W28" s="168" t="s">
        <v>19</v>
      </c>
      <c r="X28" s="244"/>
    </row>
    <row r="29" spans="1:26" s="1" customFormat="1" ht="16.5" customHeight="1" thickBot="1" x14ac:dyDescent="0.3">
      <c r="A29" s="104">
        <f t="shared" ref="A29:A60" si="3">A27+7</f>
        <v>42917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 t="s">
        <v>19</v>
      </c>
      <c r="K29" s="168"/>
      <c r="L29" s="168"/>
      <c r="M29" s="168"/>
      <c r="N29" s="168"/>
      <c r="O29" s="168"/>
      <c r="P29" s="244"/>
      <c r="Q29" s="168"/>
      <c r="R29" s="168" t="s">
        <v>19</v>
      </c>
      <c r="S29" s="168" t="s">
        <v>19</v>
      </c>
      <c r="T29" s="168"/>
      <c r="U29" s="168"/>
      <c r="V29" s="168" t="s">
        <v>19</v>
      </c>
      <c r="W29" s="168"/>
      <c r="X29" s="244"/>
    </row>
    <row r="30" spans="1:26" s="1" customFormat="1" ht="16.5" customHeight="1" thickBot="1" x14ac:dyDescent="0.3">
      <c r="A30" s="104">
        <f t="shared" si="3"/>
        <v>42918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168"/>
      <c r="P30" s="244"/>
      <c r="Q30" s="168"/>
      <c r="R30" s="168"/>
      <c r="S30" s="168"/>
      <c r="T30" s="168" t="s">
        <v>17</v>
      </c>
      <c r="U30" s="168" t="s">
        <v>17</v>
      </c>
      <c r="V30" s="168"/>
      <c r="W30" s="168"/>
      <c r="X30" s="244"/>
      <c r="Z30" s="335" t="s">
        <v>660</v>
      </c>
    </row>
    <row r="31" spans="1:26" s="1" customFormat="1" ht="16.5" thickBot="1" x14ac:dyDescent="0.3">
      <c r="A31" s="104">
        <f t="shared" si="3"/>
        <v>42924</v>
      </c>
      <c r="B31" s="156">
        <f t="shared" si="0"/>
        <v>6</v>
      </c>
      <c r="C31" s="156" t="str">
        <f t="shared" si="1"/>
        <v>Sa</v>
      </c>
      <c r="D31" s="291" t="s">
        <v>579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423" t="s">
        <v>140</v>
      </c>
      <c r="P31" s="168" t="s">
        <v>19</v>
      </c>
      <c r="Q31" s="168" t="s">
        <v>19</v>
      </c>
      <c r="R31" s="168"/>
      <c r="S31" s="168"/>
      <c r="T31" s="168"/>
      <c r="U31" s="168"/>
      <c r="V31" s="168"/>
      <c r="W31" s="168"/>
      <c r="X31" s="419" t="s">
        <v>595</v>
      </c>
      <c r="Z31" s="334" t="s">
        <v>661</v>
      </c>
    </row>
    <row r="32" spans="1:26" s="1" customFormat="1" ht="16.5" thickBot="1" x14ac:dyDescent="0.3">
      <c r="A32" s="104">
        <f t="shared" si="3"/>
        <v>42925</v>
      </c>
      <c r="B32" s="156">
        <f t="shared" si="0"/>
        <v>7</v>
      </c>
      <c r="C32" s="156" t="str">
        <f t="shared" si="1"/>
        <v>So</v>
      </c>
      <c r="D32" s="291" t="s">
        <v>579</v>
      </c>
      <c r="E32" s="168"/>
      <c r="F32" s="168"/>
      <c r="G32" s="168"/>
      <c r="H32" s="168"/>
      <c r="I32" s="168"/>
      <c r="J32" s="168"/>
      <c r="K32" s="168" t="s">
        <v>19</v>
      </c>
      <c r="L32" s="168" t="s">
        <v>19</v>
      </c>
      <c r="M32" s="168"/>
      <c r="N32" s="168"/>
      <c r="O32" s="424"/>
      <c r="P32" s="244"/>
      <c r="Q32" s="168"/>
      <c r="R32" s="168"/>
      <c r="S32" s="168"/>
      <c r="T32" s="168" t="s">
        <v>19</v>
      </c>
      <c r="U32" s="168" t="s">
        <v>19</v>
      </c>
      <c r="V32" s="168"/>
      <c r="W32" s="168" t="s">
        <v>19</v>
      </c>
      <c r="X32" s="420"/>
      <c r="Z32" s="333" t="s">
        <v>662</v>
      </c>
    </row>
    <row r="33" spans="1:26" s="1" customFormat="1" ht="16.5" customHeight="1" thickBot="1" x14ac:dyDescent="0.3">
      <c r="A33" s="104">
        <f t="shared" si="3"/>
        <v>42931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 t="s">
        <v>546</v>
      </c>
      <c r="J33" s="168"/>
      <c r="K33" s="168"/>
      <c r="L33" s="168"/>
      <c r="M33" s="381" t="s">
        <v>140</v>
      </c>
      <c r="N33" s="411"/>
      <c r="O33" s="168"/>
      <c r="P33" s="244"/>
      <c r="Q33" s="168"/>
      <c r="R33" s="168" t="s">
        <v>19</v>
      </c>
      <c r="S33" s="168" t="s">
        <v>19</v>
      </c>
      <c r="T33" s="168"/>
      <c r="U33" s="168"/>
      <c r="V33" s="168" t="s">
        <v>19</v>
      </c>
      <c r="W33" s="168"/>
      <c r="X33" s="421" t="s">
        <v>635</v>
      </c>
    </row>
    <row r="34" spans="1:26" s="1" customFormat="1" ht="20.25" customHeight="1" thickBot="1" x14ac:dyDescent="0.3">
      <c r="A34" s="104">
        <f t="shared" si="3"/>
        <v>42932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 t="s">
        <v>546</v>
      </c>
      <c r="J34" s="168"/>
      <c r="K34" s="168" t="s">
        <v>19</v>
      </c>
      <c r="L34" s="168" t="s">
        <v>19</v>
      </c>
      <c r="M34" s="412"/>
      <c r="N34" s="413"/>
      <c r="O34" s="168"/>
      <c r="P34" s="244"/>
      <c r="Q34" s="168"/>
      <c r="R34" s="168"/>
      <c r="S34" s="168"/>
      <c r="T34" s="168"/>
      <c r="U34" s="168"/>
      <c r="V34" s="168"/>
      <c r="W34" s="168" t="s">
        <v>19</v>
      </c>
      <c r="X34" s="422"/>
    </row>
    <row r="35" spans="1:26" s="1" customFormat="1" ht="16.5" customHeight="1" thickBot="1" x14ac:dyDescent="0.3">
      <c r="A35" s="104">
        <f>A33+7</f>
        <v>42938</v>
      </c>
      <c r="B35" s="156">
        <f t="shared" si="0"/>
        <v>6</v>
      </c>
      <c r="C35" s="156" t="str">
        <f t="shared" si="1"/>
        <v>Sa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381" t="s">
        <v>140</v>
      </c>
      <c r="Q35" s="382"/>
      <c r="R35" s="168"/>
      <c r="S35" s="168"/>
      <c r="T35" s="381" t="s">
        <v>140</v>
      </c>
      <c r="U35" s="382"/>
      <c r="V35" s="168"/>
      <c r="W35" s="168"/>
      <c r="X35" s="284"/>
    </row>
    <row r="36" spans="1:26" s="1" customFormat="1" ht="16.5" customHeight="1" thickBot="1" x14ac:dyDescent="0.3">
      <c r="A36" s="104">
        <f>A34+7</f>
        <v>42939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 t="s">
        <v>19</v>
      </c>
      <c r="K36" s="168"/>
      <c r="L36" s="168"/>
      <c r="M36" s="168"/>
      <c r="N36" s="168"/>
      <c r="O36" s="168"/>
      <c r="P36" s="383"/>
      <c r="Q36" s="384"/>
      <c r="R36" s="168"/>
      <c r="S36" s="168"/>
      <c r="T36" s="383"/>
      <c r="U36" s="384"/>
      <c r="V36" s="168"/>
      <c r="W36" s="168"/>
      <c r="X36" s="244"/>
    </row>
    <row r="37" spans="1:26" s="1" customFormat="1" ht="16.5" customHeight="1" thickBot="1" x14ac:dyDescent="0.3">
      <c r="A37" s="311">
        <v>42936</v>
      </c>
      <c r="B37" s="156">
        <v>4</v>
      </c>
      <c r="C37" s="172" t="s">
        <v>210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79" t="s">
        <v>672</v>
      </c>
    </row>
    <row r="38" spans="1:26" s="1" customFormat="1" ht="16.5" customHeight="1" thickBot="1" x14ac:dyDescent="0.3">
      <c r="A38" s="311">
        <v>42941</v>
      </c>
      <c r="B38" s="156">
        <v>2</v>
      </c>
      <c r="C38" s="330" t="s">
        <v>663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80"/>
    </row>
    <row r="39" spans="1:26" s="1" customFormat="1" ht="16.5" customHeight="1" thickBot="1" x14ac:dyDescent="0.3">
      <c r="A39" s="104">
        <f>A35+7</f>
        <v>42945</v>
      </c>
      <c r="B39" s="156">
        <f t="shared" si="0"/>
        <v>6</v>
      </c>
      <c r="C39" s="156" t="str">
        <f t="shared" si="1"/>
        <v>Sa</v>
      </c>
      <c r="D39" s="168" t="s">
        <v>19</v>
      </c>
      <c r="E39" s="168" t="s">
        <v>19</v>
      </c>
      <c r="F39" s="168"/>
      <c r="G39" s="168"/>
      <c r="H39" s="168"/>
      <c r="I39" s="168"/>
      <c r="J39" s="168"/>
      <c r="K39" s="168"/>
      <c r="L39" s="168"/>
      <c r="M39" s="168"/>
      <c r="N39" s="168"/>
      <c r="O39" s="423" t="s">
        <v>22</v>
      </c>
      <c r="P39" s="161"/>
      <c r="Q39" s="161"/>
      <c r="R39" s="161"/>
      <c r="S39" s="161"/>
      <c r="T39" s="161"/>
      <c r="U39" s="161"/>
      <c r="V39" s="161"/>
      <c r="W39" s="161"/>
      <c r="X39" s="238" t="s">
        <v>509</v>
      </c>
    </row>
    <row r="40" spans="1:26" s="1" customFormat="1" ht="16.5" customHeight="1" thickBot="1" x14ac:dyDescent="0.3">
      <c r="A40" s="318">
        <f>A36+7</f>
        <v>42946</v>
      </c>
      <c r="B40" s="156">
        <f t="shared" si="0"/>
        <v>7</v>
      </c>
      <c r="C40" s="172" t="str">
        <f t="shared" si="1"/>
        <v>So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168"/>
      <c r="N40" s="168"/>
      <c r="O40" s="424"/>
      <c r="P40" s="161"/>
      <c r="Q40" s="161"/>
      <c r="R40" s="161"/>
      <c r="S40" s="161"/>
      <c r="T40" s="161"/>
      <c r="U40" s="161"/>
      <c r="V40" s="161"/>
      <c r="W40" s="161"/>
      <c r="X40" s="238" t="s">
        <v>659</v>
      </c>
    </row>
    <row r="41" spans="1:26" s="1" customFormat="1" ht="16.5" customHeight="1" thickBot="1" x14ac:dyDescent="0.3">
      <c r="A41" s="104">
        <f>A39+7</f>
        <v>42952</v>
      </c>
      <c r="B41" s="156">
        <f t="shared" si="0"/>
        <v>6</v>
      </c>
      <c r="C41" s="156" t="str">
        <f t="shared" si="1"/>
        <v>Sa</v>
      </c>
      <c r="D41" s="168" t="s">
        <v>19</v>
      </c>
      <c r="E41" s="307" t="s">
        <v>163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  <c r="Z41" s="331" t="s">
        <v>660</v>
      </c>
    </row>
    <row r="42" spans="1:26" s="1" customFormat="1" ht="16.5" customHeight="1" thickBot="1" x14ac:dyDescent="0.3">
      <c r="A42" s="104">
        <f t="shared" si="3"/>
        <v>42953</v>
      </c>
      <c r="B42" s="156">
        <f t="shared" si="0"/>
        <v>7</v>
      </c>
      <c r="C42" s="156" t="str">
        <f t="shared" si="1"/>
        <v>So</v>
      </c>
      <c r="D42" s="168" t="s">
        <v>19</v>
      </c>
      <c r="E42" s="307" t="s">
        <v>163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14" t="s">
        <v>599</v>
      </c>
      <c r="Z42" s="332" t="s">
        <v>664</v>
      </c>
    </row>
    <row r="43" spans="1:26" s="1" customFormat="1" ht="16.5" customHeight="1" thickBot="1" x14ac:dyDescent="0.3">
      <c r="A43" s="104">
        <f t="shared" si="3"/>
        <v>42959</v>
      </c>
      <c r="B43" s="156">
        <f t="shared" si="0"/>
        <v>6</v>
      </c>
      <c r="C43" s="156" t="str">
        <f t="shared" si="1"/>
        <v>Sa</v>
      </c>
      <c r="D43" s="307" t="s">
        <v>163</v>
      </c>
      <c r="E43" s="168"/>
      <c r="F43" s="168"/>
      <c r="G43" s="168"/>
      <c r="H43" s="168"/>
      <c r="I43" s="307" t="s">
        <v>163</v>
      </c>
      <c r="J43" s="307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15"/>
    </row>
    <row r="44" spans="1:26" s="1" customFormat="1" ht="16.5" customHeight="1" thickBot="1" x14ac:dyDescent="0.3">
      <c r="A44" s="104">
        <f t="shared" si="3"/>
        <v>42960</v>
      </c>
      <c r="B44" s="156">
        <f t="shared" si="0"/>
        <v>7</v>
      </c>
      <c r="C44" s="156" t="str">
        <f t="shared" si="1"/>
        <v>So</v>
      </c>
      <c r="D44" s="307" t="s">
        <v>163</v>
      </c>
      <c r="E44" s="168"/>
      <c r="F44" s="168"/>
      <c r="G44" s="168"/>
      <c r="H44" s="168"/>
      <c r="I44" s="307" t="s">
        <v>163</v>
      </c>
      <c r="J44" s="307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416"/>
    </row>
    <row r="45" spans="1:26" s="1" customFormat="1" ht="16.5" customHeight="1" thickBot="1" x14ac:dyDescent="0.3">
      <c r="A45" s="104">
        <f t="shared" si="3"/>
        <v>42966</v>
      </c>
      <c r="B45" s="156">
        <f t="shared" si="0"/>
        <v>6</v>
      </c>
      <c r="C45" s="156" t="str">
        <f t="shared" si="1"/>
        <v>Sa</v>
      </c>
      <c r="D45" s="168" t="s">
        <v>22</v>
      </c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 t="s">
        <v>634</v>
      </c>
    </row>
    <row r="46" spans="1:26" s="1" customFormat="1" ht="16.5" customHeight="1" thickBot="1" x14ac:dyDescent="0.3">
      <c r="A46" s="104">
        <f t="shared" si="3"/>
        <v>42967</v>
      </c>
      <c r="B46" s="156">
        <f t="shared" si="0"/>
        <v>7</v>
      </c>
      <c r="C46" s="156" t="str">
        <f t="shared" si="1"/>
        <v>So</v>
      </c>
      <c r="D46" s="168" t="s">
        <v>22</v>
      </c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 t="s">
        <v>634</v>
      </c>
    </row>
    <row r="47" spans="1:26" s="1" customFormat="1" ht="16.5" customHeight="1" thickBot="1" x14ac:dyDescent="0.3">
      <c r="A47" s="104">
        <f t="shared" si="3"/>
        <v>42973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417" t="s">
        <v>636</v>
      </c>
    </row>
    <row r="48" spans="1:26" s="1" customFormat="1" ht="16.5" customHeight="1" thickBot="1" x14ac:dyDescent="0.3">
      <c r="A48" s="104">
        <f t="shared" si="3"/>
        <v>42974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418"/>
    </row>
    <row r="49" spans="1:24" s="1" customFormat="1" ht="16.5" customHeight="1" thickBot="1" x14ac:dyDescent="0.3">
      <c r="A49" s="104">
        <f t="shared" si="3"/>
        <v>42980</v>
      </c>
      <c r="B49" s="156">
        <f t="shared" si="0"/>
        <v>6</v>
      </c>
      <c r="C49" s="156" t="str">
        <f t="shared" si="1"/>
        <v>Sa</v>
      </c>
      <c r="D49" s="168" t="s">
        <v>546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 t="s">
        <v>22</v>
      </c>
      <c r="W49" s="161"/>
      <c r="X49" s="238" t="s">
        <v>633</v>
      </c>
    </row>
    <row r="50" spans="1:24" s="1" customFormat="1" ht="16.5" customHeight="1" thickBot="1" x14ac:dyDescent="0.3">
      <c r="A50" s="104">
        <f t="shared" si="3"/>
        <v>42981</v>
      </c>
      <c r="B50" s="156">
        <f t="shared" si="0"/>
        <v>7</v>
      </c>
      <c r="C50" s="156" t="str">
        <f t="shared" si="1"/>
        <v>So</v>
      </c>
      <c r="D50" s="168" t="s">
        <v>546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 t="s">
        <v>22</v>
      </c>
      <c r="W50" s="161"/>
      <c r="X50" s="238" t="s">
        <v>633</v>
      </c>
    </row>
    <row r="51" spans="1:24" s="1" customFormat="1" ht="16.5" customHeight="1" thickBot="1" x14ac:dyDescent="0.3">
      <c r="A51" s="104">
        <f t="shared" si="3"/>
        <v>42987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238" t="s">
        <v>631</v>
      </c>
    </row>
    <row r="52" spans="1:24" s="1" customFormat="1" ht="16.5" customHeight="1" thickBot="1" x14ac:dyDescent="0.3">
      <c r="A52" s="104">
        <f t="shared" si="3"/>
        <v>42988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238" t="s">
        <v>631</v>
      </c>
    </row>
    <row r="53" spans="1:24" s="1" customFormat="1" ht="16.5" customHeight="1" thickBot="1" x14ac:dyDescent="0.3">
      <c r="A53" s="104">
        <f t="shared" si="3"/>
        <v>42994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286" t="s">
        <v>22</v>
      </c>
      <c r="N53" s="168"/>
      <c r="O53" s="199"/>
      <c r="P53" s="199"/>
      <c r="Q53" s="199"/>
      <c r="R53" s="168"/>
      <c r="S53" s="168"/>
      <c r="T53" s="161" t="s">
        <v>22</v>
      </c>
      <c r="U53" s="161" t="s">
        <v>22</v>
      </c>
      <c r="V53" s="168"/>
      <c r="W53" s="168"/>
      <c r="X53" s="238" t="s">
        <v>632</v>
      </c>
    </row>
    <row r="54" spans="1:24" s="1" customFormat="1" ht="16.5" customHeight="1" thickBot="1" x14ac:dyDescent="0.3">
      <c r="A54" s="104">
        <f t="shared" si="3"/>
        <v>42995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286" t="s">
        <v>22</v>
      </c>
      <c r="N54" s="168"/>
      <c r="O54" s="199"/>
      <c r="P54" s="199"/>
      <c r="Q54" s="199"/>
      <c r="R54" s="168"/>
      <c r="S54" s="168"/>
      <c r="T54" s="161" t="s">
        <v>22</v>
      </c>
      <c r="U54" s="161" t="s">
        <v>22</v>
      </c>
      <c r="V54" s="168"/>
      <c r="W54" s="168"/>
      <c r="X54" s="238" t="s">
        <v>386</v>
      </c>
    </row>
    <row r="55" spans="1:24" s="1" customFormat="1" ht="16.5" customHeight="1" thickBot="1" x14ac:dyDescent="0.3">
      <c r="A55" s="104">
        <f t="shared" si="3"/>
        <v>43001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01"/>
      <c r="P55" s="244"/>
      <c r="Q55" s="168"/>
      <c r="R55" s="168"/>
      <c r="S55" s="168"/>
      <c r="T55" s="168"/>
      <c r="U55" s="168"/>
      <c r="V55" s="168"/>
      <c r="W55" s="168"/>
      <c r="X55" s="244" t="s">
        <v>543</v>
      </c>
    </row>
    <row r="56" spans="1:24" s="1" customFormat="1" ht="16.5" customHeight="1" thickBot="1" x14ac:dyDescent="0.3">
      <c r="A56" s="104">
        <f t="shared" si="3"/>
        <v>43002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01"/>
      <c r="P56" s="244"/>
      <c r="Q56" s="168"/>
      <c r="R56" s="168"/>
      <c r="S56" s="168"/>
      <c r="T56" s="168"/>
      <c r="U56" s="168"/>
      <c r="V56" s="168"/>
      <c r="W56" s="168"/>
      <c r="X56" s="244" t="s">
        <v>543</v>
      </c>
    </row>
    <row r="57" spans="1:24" s="1" customFormat="1" ht="16.5" customHeight="1" thickBot="1" x14ac:dyDescent="0.3">
      <c r="A57" s="104">
        <f t="shared" si="3"/>
        <v>43008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1" t="s">
        <v>22</v>
      </c>
      <c r="S57" s="161" t="s">
        <v>22</v>
      </c>
      <c r="T57" s="168"/>
      <c r="U57" s="168"/>
      <c r="V57" s="168"/>
      <c r="W57" s="168"/>
      <c r="X57" s="244" t="s">
        <v>598</v>
      </c>
    </row>
    <row r="58" spans="1:24" s="1" customFormat="1" ht="16.5" customHeight="1" thickBot="1" x14ac:dyDescent="0.3">
      <c r="A58" s="104">
        <f t="shared" si="3"/>
        <v>43009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1" t="s">
        <v>22</v>
      </c>
      <c r="S58" s="161" t="s">
        <v>22</v>
      </c>
      <c r="T58" s="168"/>
      <c r="U58" s="168"/>
      <c r="V58" s="168"/>
      <c r="W58" s="168"/>
      <c r="X58" s="244" t="s">
        <v>598</v>
      </c>
    </row>
    <row r="59" spans="1:24" s="1" customFormat="1" ht="16.5" customHeight="1" thickBot="1" x14ac:dyDescent="0.3">
      <c r="A59" s="104">
        <f t="shared" si="3"/>
        <v>43015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25" t="s">
        <v>676</v>
      </c>
    </row>
    <row r="60" spans="1:24" s="1" customFormat="1" ht="16.5" thickBot="1" x14ac:dyDescent="0.3">
      <c r="A60" s="103">
        <f t="shared" si="3"/>
        <v>43016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26"/>
    </row>
    <row r="61" spans="1:24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20"/>
    </row>
    <row r="69" spans="1:24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20"/>
    </row>
    <row r="70" spans="1:24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/>
    </row>
    <row r="71" spans="1:24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</sheetData>
  <mergeCells count="15">
    <mergeCell ref="X59:X60"/>
    <mergeCell ref="O4:O5"/>
    <mergeCell ref="P4:Q4"/>
    <mergeCell ref="R4:S4"/>
    <mergeCell ref="T4:U4"/>
    <mergeCell ref="O31:O32"/>
    <mergeCell ref="M33:N34"/>
    <mergeCell ref="X42:X44"/>
    <mergeCell ref="X47:X48"/>
    <mergeCell ref="X31:X32"/>
    <mergeCell ref="X33:X34"/>
    <mergeCell ref="T35:U36"/>
    <mergeCell ref="P35:Q36"/>
    <mergeCell ref="O39:O40"/>
    <mergeCell ref="X37:X38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40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35" sqref="AB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501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666</v>
      </c>
      <c r="Q2" s="28"/>
      <c r="S2" s="28"/>
      <c r="T2" s="28"/>
      <c r="U2" s="28"/>
      <c r="V2" s="1" t="s">
        <v>674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42665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42666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42672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6"/>
      <c r="Q8" s="286"/>
      <c r="R8" s="286"/>
      <c r="S8" s="286"/>
      <c r="T8" s="286"/>
      <c r="U8" s="286"/>
      <c r="V8" s="286"/>
      <c r="W8" s="286"/>
      <c r="X8" s="287" t="s">
        <v>235</v>
      </c>
    </row>
    <row r="9" spans="1:24" s="1" customFormat="1" ht="16.5" customHeight="1" thickBot="1" x14ac:dyDescent="0.3">
      <c r="A9" s="103">
        <f>A7+7</f>
        <v>42673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6"/>
      <c r="Q9" s="286"/>
      <c r="R9" s="286"/>
      <c r="S9" s="286"/>
      <c r="T9" s="286"/>
      <c r="U9" s="286"/>
      <c r="V9" s="286"/>
      <c r="W9" s="286"/>
      <c r="X9" s="287"/>
    </row>
    <row r="10" spans="1:24" s="1" customFormat="1" ht="16.5" customHeight="1" thickBot="1" x14ac:dyDescent="0.3">
      <c r="A10" s="103">
        <f>A8+7</f>
        <v>42679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/>
    </row>
    <row r="11" spans="1:24" s="1" customFormat="1" ht="16.5" customHeight="1" thickBot="1" x14ac:dyDescent="0.3">
      <c r="A11" s="103">
        <f>A9+7</f>
        <v>42680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5" si="2">A10+7</f>
        <v>42686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42687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42693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379" t="s">
        <v>638</v>
      </c>
    </row>
    <row r="15" spans="1:24" s="1" customFormat="1" ht="16.5" customHeight="1" thickBot="1" x14ac:dyDescent="0.3">
      <c r="A15" s="103">
        <f t="shared" si="2"/>
        <v>42694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447"/>
    </row>
    <row r="16" spans="1:24" s="1" customFormat="1" ht="16.5" customHeight="1" thickBot="1" x14ac:dyDescent="0.3">
      <c r="A16" s="103">
        <f t="shared" si="2"/>
        <v>42700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447"/>
    </row>
    <row r="17" spans="1:24" s="1" customFormat="1" ht="16.5" customHeight="1" thickBot="1" x14ac:dyDescent="0.3">
      <c r="A17" s="103">
        <f t="shared" si="2"/>
        <v>42701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/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380"/>
    </row>
    <row r="18" spans="1:24" s="1" customFormat="1" ht="16.5" customHeight="1" thickBot="1" x14ac:dyDescent="0.3">
      <c r="A18" s="103">
        <f t="shared" si="2"/>
        <v>42707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42708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/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42714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42715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42721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42722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 t="s">
        <v>19</v>
      </c>
      <c r="J23" s="168" t="s">
        <v>19</v>
      </c>
      <c r="K23" s="168"/>
      <c r="L23" s="168"/>
      <c r="M23" s="168"/>
      <c r="N23" s="168"/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42728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6"/>
      <c r="Q24" s="286"/>
      <c r="R24" s="286"/>
      <c r="S24" s="286"/>
      <c r="T24" s="286"/>
      <c r="U24" s="286"/>
      <c r="V24" s="286"/>
      <c r="W24" s="286"/>
      <c r="X24" s="287" t="s">
        <v>367</v>
      </c>
    </row>
    <row r="25" spans="1:24" s="1" customFormat="1" ht="16.5" customHeight="1" thickBot="1" x14ac:dyDescent="0.3">
      <c r="A25" s="103">
        <f t="shared" si="2"/>
        <v>42729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6"/>
      <c r="Q25" s="286"/>
      <c r="R25" s="286"/>
      <c r="S25" s="286"/>
      <c r="T25" s="286"/>
      <c r="U25" s="286"/>
      <c r="V25" s="286"/>
      <c r="W25" s="286"/>
      <c r="X25" s="287"/>
    </row>
    <row r="26" spans="1:24" s="1" customFormat="1" ht="16.5" customHeight="1" thickBot="1" x14ac:dyDescent="0.3">
      <c r="A26" s="103">
        <f t="shared" si="2"/>
        <v>42735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6"/>
      <c r="Q26" s="286"/>
      <c r="R26" s="286"/>
      <c r="S26" s="286"/>
      <c r="T26" s="286"/>
      <c r="U26" s="286"/>
      <c r="V26" s="286"/>
      <c r="W26" s="286"/>
      <c r="X26" s="287"/>
    </row>
    <row r="27" spans="1:24" s="1" customFormat="1" ht="16.5" customHeight="1" thickBot="1" x14ac:dyDescent="0.3">
      <c r="A27" s="103">
        <f t="shared" si="2"/>
        <v>42736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6"/>
      <c r="Q27" s="286"/>
      <c r="R27" s="286"/>
      <c r="S27" s="286"/>
      <c r="T27" s="286"/>
      <c r="U27" s="286"/>
      <c r="V27" s="286"/>
      <c r="W27" s="286"/>
      <c r="X27" s="287"/>
    </row>
    <row r="28" spans="1:24" s="1" customFormat="1" ht="16.5" customHeight="1" thickBot="1" x14ac:dyDescent="0.3">
      <c r="A28" s="103">
        <f t="shared" si="2"/>
        <v>42742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42743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42749</v>
      </c>
      <c r="B30" s="156">
        <f t="shared" si="0"/>
        <v>6</v>
      </c>
      <c r="C30" s="156" t="str">
        <f t="shared" si="1"/>
        <v>Sa</v>
      </c>
      <c r="D30" s="291" t="s">
        <v>579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/>
      <c r="Q30" s="57"/>
      <c r="R30" s="57" t="s">
        <v>19</v>
      </c>
      <c r="S30" s="57" t="s">
        <v>19</v>
      </c>
      <c r="T30" s="57"/>
      <c r="U30" s="57"/>
      <c r="V30" s="57" t="s">
        <v>19</v>
      </c>
      <c r="W30" s="57"/>
      <c r="X30" s="271"/>
    </row>
    <row r="31" spans="1:24" s="1" customFormat="1" ht="16.5" customHeight="1" thickBot="1" x14ac:dyDescent="0.3">
      <c r="A31" s="103">
        <f t="shared" si="2"/>
        <v>42750</v>
      </c>
      <c r="B31" s="156">
        <f t="shared" si="0"/>
        <v>7</v>
      </c>
      <c r="C31" s="156" t="str">
        <f t="shared" si="1"/>
        <v>So</v>
      </c>
      <c r="D31" s="291" t="s">
        <v>579</v>
      </c>
      <c r="E31" s="168"/>
      <c r="F31" s="168" t="s">
        <v>19</v>
      </c>
      <c r="G31" s="168" t="s">
        <v>19</v>
      </c>
      <c r="H31" s="168" t="s">
        <v>19</v>
      </c>
      <c r="I31" s="168"/>
      <c r="J31" s="168"/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 t="s">
        <v>19</v>
      </c>
      <c r="X31" s="271"/>
    </row>
    <row r="32" spans="1:24" s="1" customFormat="1" ht="16.5" customHeight="1" thickBot="1" x14ac:dyDescent="0.3">
      <c r="A32" s="103">
        <f t="shared" si="2"/>
        <v>42756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 t="s">
        <v>19</v>
      </c>
      <c r="Q32" s="57" t="s">
        <v>19</v>
      </c>
      <c r="R32" s="57"/>
      <c r="S32" s="57"/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42757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/>
      <c r="U33" s="57"/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42763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423" t="s">
        <v>140</v>
      </c>
      <c r="P34" s="168"/>
      <c r="Q34" s="168"/>
      <c r="R34" s="168" t="s">
        <v>19</v>
      </c>
      <c r="S34" s="168" t="s">
        <v>19</v>
      </c>
      <c r="T34" s="168"/>
      <c r="U34" s="168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42764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450"/>
      <c r="P35" s="168"/>
      <c r="Q35" s="168"/>
      <c r="R35" s="168"/>
      <c r="S35" s="168"/>
      <c r="T35" s="57" t="s">
        <v>19</v>
      </c>
      <c r="U35" s="57" t="s">
        <v>19</v>
      </c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42770</v>
      </c>
      <c r="B36" s="156">
        <f t="shared" si="0"/>
        <v>6</v>
      </c>
      <c r="C36" s="156" t="str">
        <f t="shared" si="1"/>
        <v>Sa</v>
      </c>
      <c r="D36" s="299" t="s">
        <v>600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42771</v>
      </c>
      <c r="B37" s="156">
        <f t="shared" si="0"/>
        <v>7</v>
      </c>
      <c r="C37" s="156" t="str">
        <f t="shared" si="1"/>
        <v>So</v>
      </c>
      <c r="D37" s="299" t="s">
        <v>600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42777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31" t="s">
        <v>643</v>
      </c>
      <c r="N38" s="432"/>
      <c r="O38" s="168"/>
      <c r="P38" s="381" t="s">
        <v>140</v>
      </c>
      <c r="Q38" s="411"/>
      <c r="R38" s="168"/>
      <c r="S38" s="168"/>
      <c r="T38" s="168"/>
      <c r="U38" s="168"/>
      <c r="V38" s="168"/>
      <c r="W38" s="168"/>
      <c r="X38" s="453" t="s">
        <v>645</v>
      </c>
    </row>
    <row r="39" spans="1:27" s="1" customFormat="1" ht="16.5" customHeight="1" thickBot="1" x14ac:dyDescent="0.3">
      <c r="A39" s="103">
        <f t="shared" si="2"/>
        <v>42778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33"/>
      <c r="N39" s="434"/>
      <c r="O39" s="168"/>
      <c r="P39" s="412"/>
      <c r="Q39" s="413"/>
      <c r="R39" s="168"/>
      <c r="S39" s="168"/>
      <c r="T39" s="168"/>
      <c r="U39" s="168"/>
      <c r="V39" s="168"/>
      <c r="W39" s="168"/>
      <c r="X39" s="454"/>
    </row>
    <row r="40" spans="1:27" s="1" customFormat="1" ht="16.5" customHeight="1" thickBot="1" x14ac:dyDescent="0.3">
      <c r="A40" s="103">
        <f t="shared" si="2"/>
        <v>42784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 t="s">
        <v>163</v>
      </c>
      <c r="F40" s="168"/>
      <c r="G40" s="168"/>
      <c r="H40" s="168"/>
      <c r="I40" s="168"/>
      <c r="J40" s="168" t="s">
        <v>163</v>
      </c>
      <c r="K40" s="168"/>
      <c r="L40" s="168"/>
      <c r="M40" s="441" t="s">
        <v>644</v>
      </c>
      <c r="N40" s="442"/>
      <c r="O40" s="451" t="s">
        <v>22</v>
      </c>
      <c r="P40" s="168"/>
      <c r="Q40" s="168"/>
      <c r="R40" s="168"/>
      <c r="S40" s="168"/>
      <c r="T40" s="381" t="s">
        <v>140</v>
      </c>
      <c r="U40" s="411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42785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 t="s">
        <v>163</v>
      </c>
      <c r="F41" s="168"/>
      <c r="G41" s="168"/>
      <c r="H41" s="168"/>
      <c r="I41" s="168" t="s">
        <v>19</v>
      </c>
      <c r="J41" s="168" t="s">
        <v>163</v>
      </c>
      <c r="K41" s="168"/>
      <c r="L41" s="168"/>
      <c r="M41" s="443"/>
      <c r="N41" s="444"/>
      <c r="O41" s="452"/>
      <c r="P41" s="168"/>
      <c r="Q41" s="168"/>
      <c r="R41" s="168"/>
      <c r="S41" s="168"/>
      <c r="T41" s="412"/>
      <c r="U41" s="413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42791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 t="s">
        <v>208</v>
      </c>
    </row>
    <row r="43" spans="1:27" s="1" customFormat="1" ht="16.5" customHeight="1" thickBot="1" x14ac:dyDescent="0.3">
      <c r="A43" s="103">
        <f t="shared" si="2"/>
        <v>42792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7" s="1" customFormat="1" ht="16.5" customHeight="1" thickBot="1" x14ac:dyDescent="0.3">
      <c r="A44" s="103">
        <f t="shared" si="2"/>
        <v>42798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8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448" t="s">
        <v>639</v>
      </c>
      <c r="AA44" s="1" t="s">
        <v>23</v>
      </c>
    </row>
    <row r="45" spans="1:27" s="1" customFormat="1" ht="16.5" customHeight="1" thickBot="1" x14ac:dyDescent="0.3">
      <c r="A45" s="103">
        <f t="shared" si="2"/>
        <v>42799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5"/>
      <c r="X45" s="449"/>
    </row>
    <row r="46" spans="1:27" s="1" customFormat="1" ht="16.5" customHeight="1" thickBot="1" x14ac:dyDescent="0.3">
      <c r="A46" s="103">
        <f t="shared" si="2"/>
        <v>42805</v>
      </c>
      <c r="B46" s="156">
        <f t="shared" si="0"/>
        <v>6</v>
      </c>
      <c r="C46" s="156" t="str">
        <f t="shared" si="1"/>
        <v>Sa</v>
      </c>
      <c r="D46" s="168" t="s">
        <v>22</v>
      </c>
      <c r="E46" s="168"/>
      <c r="F46" s="168"/>
      <c r="G46" s="168"/>
      <c r="H46" s="168"/>
      <c r="I46" s="168"/>
      <c r="J46" s="168"/>
      <c r="K46" s="168"/>
      <c r="L46" s="168"/>
      <c r="M46" s="441" t="s">
        <v>512</v>
      </c>
      <c r="N46" s="442"/>
      <c r="O46" s="168"/>
      <c r="P46" s="168"/>
      <c r="Q46" s="168"/>
      <c r="R46" s="381" t="s">
        <v>140</v>
      </c>
      <c r="S46" s="411"/>
      <c r="T46" s="168"/>
      <c r="U46" s="168"/>
      <c r="V46" s="168"/>
      <c r="W46" s="168"/>
      <c r="X46" s="448" t="s">
        <v>640</v>
      </c>
    </row>
    <row r="47" spans="1:27" s="1" customFormat="1" ht="16.5" customHeight="1" thickBot="1" x14ac:dyDescent="0.3">
      <c r="A47" s="103">
        <f t="shared" si="2"/>
        <v>42806</v>
      </c>
      <c r="B47" s="156">
        <f t="shared" si="0"/>
        <v>7</v>
      </c>
      <c r="C47" s="156" t="str">
        <f t="shared" si="1"/>
        <v>So</v>
      </c>
      <c r="D47" s="168" t="s">
        <v>22</v>
      </c>
      <c r="E47" s="168"/>
      <c r="F47" s="168"/>
      <c r="G47" s="168"/>
      <c r="H47" s="168"/>
      <c r="I47" s="168"/>
      <c r="J47" s="168"/>
      <c r="K47" s="168"/>
      <c r="L47" s="168"/>
      <c r="M47" s="443"/>
      <c r="N47" s="444"/>
      <c r="O47" s="168"/>
      <c r="P47" s="168"/>
      <c r="Q47" s="168"/>
      <c r="R47" s="412"/>
      <c r="S47" s="413"/>
      <c r="T47" s="168"/>
      <c r="U47" s="168"/>
      <c r="V47" s="168"/>
      <c r="W47" s="168"/>
      <c r="X47" s="449"/>
    </row>
    <row r="48" spans="1:27" s="1" customFormat="1" ht="16.5" customHeight="1" thickBot="1" x14ac:dyDescent="0.3">
      <c r="A48" s="103">
        <f t="shared" si="2"/>
        <v>42812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427" t="s">
        <v>22</v>
      </c>
      <c r="U48" s="428"/>
      <c r="V48" s="168"/>
      <c r="W48" s="168"/>
      <c r="X48" s="453" t="s">
        <v>652</v>
      </c>
    </row>
    <row r="49" spans="1:24" s="1" customFormat="1" ht="16.5" customHeight="1" thickBot="1" x14ac:dyDescent="0.3">
      <c r="A49" s="103">
        <f t="shared" si="2"/>
        <v>42813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429"/>
      <c r="U49" s="430"/>
      <c r="V49" s="168"/>
      <c r="W49" s="168"/>
      <c r="X49" s="454"/>
    </row>
    <row r="50" spans="1:24" s="1" customFormat="1" ht="16.5" customHeight="1" thickBot="1" x14ac:dyDescent="0.3">
      <c r="A50" s="103">
        <f t="shared" si="2"/>
        <v>42819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27" t="s">
        <v>22</v>
      </c>
      <c r="Q50" s="428"/>
      <c r="R50" s="168"/>
      <c r="S50" s="168"/>
      <c r="T50" s="168"/>
      <c r="U50" s="168"/>
      <c r="V50" s="168"/>
      <c r="W50" s="168"/>
      <c r="X50" s="453" t="s">
        <v>653</v>
      </c>
    </row>
    <row r="51" spans="1:24" s="1" customFormat="1" ht="16.5" customHeight="1" thickBot="1" x14ac:dyDescent="0.3">
      <c r="A51" s="103">
        <f t="shared" si="2"/>
        <v>42820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429"/>
      <c r="Q51" s="430"/>
      <c r="R51" s="168"/>
      <c r="S51" s="168"/>
      <c r="T51" s="168"/>
      <c r="U51" s="168"/>
      <c r="V51" s="168"/>
      <c r="W51" s="168"/>
      <c r="X51" s="454"/>
    </row>
    <row r="52" spans="1:24" s="1" customFormat="1" ht="16.5" customHeight="1" thickBot="1" x14ac:dyDescent="0.3">
      <c r="A52" s="103">
        <f t="shared" si="2"/>
        <v>42826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427" t="s">
        <v>22</v>
      </c>
      <c r="S52" s="428"/>
      <c r="T52" s="168"/>
      <c r="U52" s="168"/>
      <c r="V52" s="168"/>
      <c r="W52" s="168"/>
      <c r="X52" s="453" t="s">
        <v>654</v>
      </c>
    </row>
    <row r="53" spans="1:24" s="1" customFormat="1" ht="16.5" customHeight="1" thickBot="1" x14ac:dyDescent="0.3">
      <c r="A53" s="103">
        <f t="shared" si="2"/>
        <v>42827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429"/>
      <c r="S53" s="430"/>
      <c r="T53" s="168"/>
      <c r="U53" s="168"/>
      <c r="V53" s="168"/>
      <c r="W53" s="168"/>
      <c r="X53" s="454"/>
    </row>
    <row r="54" spans="1:24" s="1" customFormat="1" ht="16.5" customHeight="1" thickBot="1" x14ac:dyDescent="0.3">
      <c r="A54" s="103">
        <f t="shared" si="2"/>
        <v>42833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35" t="s">
        <v>641</v>
      </c>
      <c r="N54" s="436"/>
      <c r="O54" s="437"/>
      <c r="P54" s="168"/>
      <c r="Q54" s="168"/>
      <c r="R54" s="168"/>
      <c r="S54" s="168"/>
      <c r="T54" s="168"/>
      <c r="U54" s="168"/>
      <c r="V54" s="168"/>
      <c r="W54" s="168"/>
      <c r="X54" s="445" t="s">
        <v>651</v>
      </c>
    </row>
    <row r="55" spans="1:24" s="1" customFormat="1" ht="16.5" customHeight="1" thickBot="1" x14ac:dyDescent="0.3">
      <c r="A55" s="103">
        <f t="shared" si="2"/>
        <v>42834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38"/>
      <c r="N55" s="439"/>
      <c r="O55" s="440"/>
      <c r="P55" s="168"/>
      <c r="Q55" s="168"/>
      <c r="R55" s="168"/>
      <c r="S55" s="168"/>
      <c r="T55" s="168"/>
      <c r="U55" s="168"/>
      <c r="V55" s="168"/>
      <c r="W55" s="168"/>
      <c r="X55" s="446"/>
    </row>
    <row r="56" spans="1:24" s="1" customFormat="1" ht="15.75" x14ac:dyDescent="0.25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6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5.75" x14ac:dyDescent="0.25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66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4">
    <mergeCell ref="X54:X55"/>
    <mergeCell ref="X14:X17"/>
    <mergeCell ref="X46:X47"/>
    <mergeCell ref="X44:X45"/>
    <mergeCell ref="O4:O5"/>
    <mergeCell ref="O34:O35"/>
    <mergeCell ref="P4:Q4"/>
    <mergeCell ref="R4:S4"/>
    <mergeCell ref="T4:U4"/>
    <mergeCell ref="P38:Q39"/>
    <mergeCell ref="T40:U41"/>
    <mergeCell ref="O40:O41"/>
    <mergeCell ref="X48:X49"/>
    <mergeCell ref="X50:X51"/>
    <mergeCell ref="X52:X53"/>
    <mergeCell ref="X38:X39"/>
    <mergeCell ref="T48:U49"/>
    <mergeCell ref="P50:Q51"/>
    <mergeCell ref="R52:S53"/>
    <mergeCell ref="M38:N39"/>
    <mergeCell ref="M54:O55"/>
    <mergeCell ref="M46:N47"/>
    <mergeCell ref="R46:S47"/>
    <mergeCell ref="M40:N4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0"/>
  <sheetViews>
    <sheetView workbookViewId="0">
      <pane xSplit="3" ySplit="5" topLeftCell="D42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45" sqref="A4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494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75" t="s">
        <v>162</v>
      </c>
      <c r="P4" s="377" t="s">
        <v>452</v>
      </c>
      <c r="Q4" s="378"/>
      <c r="R4" s="377" t="s">
        <v>453</v>
      </c>
      <c r="S4" s="378"/>
      <c r="T4" s="377" t="s">
        <v>454</v>
      </c>
      <c r="U4" s="378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76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42476</v>
      </c>
      <c r="B6" s="156"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42477</v>
      </c>
      <c r="B7" s="156"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42483</v>
      </c>
      <c r="B8" s="156"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42484</v>
      </c>
      <c r="B9" s="156"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103">
        <f>A8+7</f>
        <v>42490</v>
      </c>
      <c r="B10" s="156">
        <v>6</v>
      </c>
      <c r="C10" s="156" t="str">
        <f t="shared" ref="C10:C61" si="0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42491</v>
      </c>
      <c r="B11" s="156">
        <v>7</v>
      </c>
      <c r="C11" s="156" t="str">
        <f t="shared" si="0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300">
        <v>42495</v>
      </c>
      <c r="B12" s="156">
        <v>4</v>
      </c>
      <c r="C12" s="156" t="str">
        <f>IF(B12=1,"Mo",IF(B12=2,"Di",IF(B12=3,"Mi",IF(B12=4,"Do",IF(B12=5,"Fr",IF(B12=6,"Sa",IF(B12=7,"So","")))))))</f>
        <v>Do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>A10+7</f>
        <v>42497</v>
      </c>
      <c r="B13" s="156">
        <v>6</v>
      </c>
      <c r="C13" s="156" t="str">
        <f t="shared" si="0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>A11+7</f>
        <v>42498</v>
      </c>
      <c r="B14" s="156">
        <v>7</v>
      </c>
      <c r="C14" s="156" t="str">
        <f t="shared" si="0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244"/>
      <c r="Q14" s="168"/>
      <c r="R14" s="168"/>
      <c r="S14" s="168"/>
      <c r="T14" s="281" t="s">
        <v>17</v>
      </c>
      <c r="U14" s="281" t="s">
        <v>17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>A13+7</f>
        <v>42504</v>
      </c>
      <c r="B15" s="156">
        <v>6</v>
      </c>
      <c r="C15" s="156" t="str">
        <f t="shared" si="0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286"/>
      <c r="T15" s="286"/>
      <c r="U15" s="286"/>
      <c r="V15" s="286"/>
      <c r="W15" s="286"/>
      <c r="X15" s="288" t="s">
        <v>505</v>
      </c>
    </row>
    <row r="16" spans="1:24" s="1" customFormat="1" ht="16.5" customHeight="1" thickBot="1" x14ac:dyDescent="0.3">
      <c r="A16" s="103">
        <f>A14+7</f>
        <v>42505</v>
      </c>
      <c r="B16" s="156">
        <v>7</v>
      </c>
      <c r="C16" s="156" t="str">
        <f t="shared" si="0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286"/>
      <c r="T16" s="286"/>
      <c r="U16" s="286"/>
      <c r="V16" s="286"/>
      <c r="W16" s="286"/>
      <c r="X16" s="288"/>
    </row>
    <row r="17" spans="1:24" s="1" customFormat="1" ht="16.5" customHeight="1" thickBot="1" x14ac:dyDescent="0.3">
      <c r="A17" s="103">
        <f>A15+7</f>
        <v>42511</v>
      </c>
      <c r="B17" s="156">
        <v>6</v>
      </c>
      <c r="C17" s="156" t="str">
        <f t="shared" si="0"/>
        <v>Sa</v>
      </c>
      <c r="D17" s="168"/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286"/>
      <c r="T17" s="286"/>
      <c r="U17" s="286"/>
      <c r="V17" s="286"/>
      <c r="W17" s="286"/>
      <c r="X17" s="288"/>
    </row>
    <row r="18" spans="1:24" s="1" customFormat="1" ht="16.5" customHeight="1" thickBot="1" x14ac:dyDescent="0.3">
      <c r="A18" s="103">
        <f>A16+7</f>
        <v>42512</v>
      </c>
      <c r="B18" s="156">
        <v>7</v>
      </c>
      <c r="C18" s="156" t="str">
        <f t="shared" si="0"/>
        <v>So</v>
      </c>
      <c r="D18" s="168"/>
      <c r="E18" s="168"/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288"/>
    </row>
    <row r="19" spans="1:24" s="1" customFormat="1" ht="16.5" customHeight="1" thickBot="1" x14ac:dyDescent="0.3">
      <c r="A19" s="270">
        <v>42516</v>
      </c>
      <c r="B19" s="156"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292" t="s">
        <v>580</v>
      </c>
    </row>
    <row r="20" spans="1:24" s="1" customFormat="1" ht="16.5" customHeight="1" thickBot="1" x14ac:dyDescent="0.3">
      <c r="A20" s="103">
        <f>A17+7</f>
        <v>42518</v>
      </c>
      <c r="B20" s="156">
        <v>6</v>
      </c>
      <c r="C20" s="156" t="str">
        <f t="shared" si="0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581</v>
      </c>
    </row>
    <row r="21" spans="1:24" s="1" customFormat="1" ht="16.5" customHeight="1" thickBot="1" x14ac:dyDescent="0.3">
      <c r="A21" s="103">
        <f>A18+7</f>
        <v>42519</v>
      </c>
      <c r="B21" s="156">
        <v>7</v>
      </c>
      <c r="C21" s="156" t="str">
        <f t="shared" si="0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88" t="s">
        <v>582</v>
      </c>
    </row>
    <row r="22" spans="1:24" s="1" customFormat="1" ht="16.5" customHeight="1" thickBot="1" x14ac:dyDescent="0.3">
      <c r="A22" s="104">
        <f>A20+7</f>
        <v>42525</v>
      </c>
      <c r="B22" s="156">
        <v>6</v>
      </c>
      <c r="C22" s="156" t="str">
        <f t="shared" si="0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 t="s">
        <v>19</v>
      </c>
      <c r="Q22" s="168" t="s">
        <v>19</v>
      </c>
      <c r="R22" s="168"/>
      <c r="S22" s="168"/>
      <c r="T22" s="168"/>
      <c r="U22" s="168"/>
      <c r="V22" s="168" t="s">
        <v>19</v>
      </c>
      <c r="W22" s="168"/>
      <c r="X22" s="244"/>
    </row>
    <row r="23" spans="1:24" s="1" customFormat="1" ht="16.5" customHeight="1" thickBot="1" x14ac:dyDescent="0.3">
      <c r="A23" s="104">
        <f>A21+7</f>
        <v>42526</v>
      </c>
      <c r="B23" s="156">
        <v>7</v>
      </c>
      <c r="C23" s="156" t="str">
        <f t="shared" si="0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244"/>
      <c r="Q23" s="168"/>
      <c r="R23" s="168"/>
      <c r="S23" s="168"/>
      <c r="T23" s="168" t="s">
        <v>19</v>
      </c>
      <c r="U23" s="168" t="s">
        <v>19</v>
      </c>
      <c r="V23" s="168"/>
      <c r="W23" s="168" t="s">
        <v>19</v>
      </c>
      <c r="X23" s="244"/>
    </row>
    <row r="24" spans="1:24" s="1" customFormat="1" ht="16.5" customHeight="1" thickBot="1" x14ac:dyDescent="0.3">
      <c r="A24" s="104">
        <f t="shared" ref="A24:A68" si="1">A22+7</f>
        <v>42532</v>
      </c>
      <c r="B24" s="156">
        <v>6</v>
      </c>
      <c r="C24" s="156" t="str">
        <f t="shared" si="0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44"/>
      <c r="Q24" s="168"/>
      <c r="R24" s="168" t="s">
        <v>19</v>
      </c>
      <c r="S24" s="168" t="s">
        <v>19</v>
      </c>
      <c r="T24" s="168"/>
      <c r="U24" s="168"/>
      <c r="V24" s="168" t="s">
        <v>19</v>
      </c>
      <c r="W24" s="168"/>
      <c r="X24" s="244"/>
    </row>
    <row r="25" spans="1:24" s="1" customFormat="1" ht="16.5" customHeight="1" thickBot="1" x14ac:dyDescent="0.3">
      <c r="A25" s="104">
        <f t="shared" si="1"/>
        <v>42533</v>
      </c>
      <c r="B25" s="156">
        <v>7</v>
      </c>
      <c r="C25" s="156" t="str">
        <f t="shared" si="0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244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244"/>
    </row>
    <row r="26" spans="1:24" s="1" customFormat="1" ht="16.5" customHeight="1" thickBot="1" x14ac:dyDescent="0.3">
      <c r="A26" s="104">
        <f>A24+7</f>
        <v>42539</v>
      </c>
      <c r="B26" s="156">
        <v>6</v>
      </c>
      <c r="C26" s="156" t="str">
        <f t="shared" si="0"/>
        <v>Sa</v>
      </c>
      <c r="D26" s="168" t="s">
        <v>19</v>
      </c>
      <c r="E26" s="168" t="s">
        <v>19</v>
      </c>
      <c r="F26" s="168"/>
      <c r="G26" s="168"/>
      <c r="H26" s="168"/>
      <c r="I26" s="168" t="s">
        <v>19</v>
      </c>
      <c r="J26" s="168" t="s">
        <v>19</v>
      </c>
      <c r="K26" s="168"/>
      <c r="L26" s="168"/>
      <c r="M26" s="168"/>
      <c r="N26" s="168"/>
      <c r="O26" s="168"/>
      <c r="P26" s="168" t="s">
        <v>19</v>
      </c>
      <c r="Q26" s="168" t="s">
        <v>19</v>
      </c>
      <c r="R26" s="168"/>
      <c r="S26" s="168"/>
      <c r="T26" s="168"/>
      <c r="U26" s="168"/>
      <c r="V26" s="168" t="s">
        <v>19</v>
      </c>
      <c r="W26" s="168"/>
      <c r="X26" s="244"/>
    </row>
    <row r="27" spans="1:24" s="1" customFormat="1" ht="16.5" customHeight="1" thickBot="1" x14ac:dyDescent="0.3">
      <c r="A27" s="104">
        <f>A25+7</f>
        <v>42540</v>
      </c>
      <c r="B27" s="156">
        <v>7</v>
      </c>
      <c r="C27" s="156" t="str">
        <f t="shared" si="0"/>
        <v>So</v>
      </c>
      <c r="D27" s="168" t="s">
        <v>19</v>
      </c>
      <c r="E27" s="168" t="s">
        <v>19</v>
      </c>
      <c r="F27" s="168" t="s">
        <v>19</v>
      </c>
      <c r="G27" s="168" t="s">
        <v>19</v>
      </c>
      <c r="H27" s="168" t="s">
        <v>19</v>
      </c>
      <c r="I27" s="168" t="s">
        <v>19</v>
      </c>
      <c r="J27" s="168" t="s">
        <v>19</v>
      </c>
      <c r="K27" s="168" t="s">
        <v>19</v>
      </c>
      <c r="L27" s="168" t="s">
        <v>19</v>
      </c>
      <c r="M27" s="168" t="s">
        <v>19</v>
      </c>
      <c r="N27" s="168" t="s">
        <v>19</v>
      </c>
      <c r="O27" s="168"/>
      <c r="P27" s="244"/>
      <c r="Q27" s="168"/>
      <c r="R27" s="168"/>
      <c r="S27" s="168"/>
      <c r="T27" s="168"/>
      <c r="U27" s="168"/>
      <c r="V27" s="168"/>
      <c r="W27" s="168" t="s">
        <v>19</v>
      </c>
      <c r="X27" s="244"/>
    </row>
    <row r="28" spans="1:24" s="1" customFormat="1" ht="16.5" customHeight="1" thickBot="1" x14ac:dyDescent="0.3">
      <c r="A28" s="104">
        <f t="shared" si="1"/>
        <v>42546</v>
      </c>
      <c r="B28" s="156">
        <v>6</v>
      </c>
      <c r="C28" s="156" t="str">
        <f t="shared" si="0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57"/>
      <c r="Q28" s="57"/>
      <c r="R28" s="57" t="s">
        <v>19</v>
      </c>
      <c r="S28" s="57" t="s">
        <v>19</v>
      </c>
      <c r="T28" s="57"/>
      <c r="U28" s="57"/>
      <c r="V28" s="57" t="s">
        <v>19</v>
      </c>
      <c r="W28" s="57"/>
      <c r="X28" s="244"/>
    </row>
    <row r="29" spans="1:24" s="1" customFormat="1" ht="16.5" customHeight="1" thickBot="1" x14ac:dyDescent="0.3">
      <c r="A29" s="104">
        <f t="shared" si="1"/>
        <v>42547</v>
      </c>
      <c r="B29" s="156">
        <v>7</v>
      </c>
      <c r="C29" s="156" t="str">
        <f t="shared" si="0"/>
        <v>So</v>
      </c>
      <c r="D29" s="168" t="s">
        <v>19</v>
      </c>
      <c r="E29" s="168"/>
      <c r="F29" s="168" t="s">
        <v>19</v>
      </c>
      <c r="G29" s="168" t="s">
        <v>19</v>
      </c>
      <c r="H29" s="168" t="s">
        <v>19</v>
      </c>
      <c r="I29" s="168" t="s">
        <v>19</v>
      </c>
      <c r="J29" s="168" t="s">
        <v>19</v>
      </c>
      <c r="K29" s="168" t="s">
        <v>19</v>
      </c>
      <c r="L29" s="168" t="s">
        <v>19</v>
      </c>
      <c r="M29" s="168" t="s">
        <v>19</v>
      </c>
      <c r="N29" s="168" t="s">
        <v>19</v>
      </c>
      <c r="O29" s="168"/>
      <c r="P29" s="57"/>
      <c r="Q29" s="57"/>
      <c r="R29" s="57"/>
      <c r="S29" s="57"/>
      <c r="T29" s="57" t="s">
        <v>19</v>
      </c>
      <c r="U29" s="57" t="s">
        <v>19</v>
      </c>
      <c r="V29" s="57"/>
      <c r="W29" s="57" t="s">
        <v>19</v>
      </c>
      <c r="X29" s="244"/>
    </row>
    <row r="30" spans="1:24" s="1" customFormat="1" ht="16.5" customHeight="1" thickBot="1" x14ac:dyDescent="0.3">
      <c r="A30" s="104">
        <v>42552</v>
      </c>
      <c r="B30" s="156">
        <v>5</v>
      </c>
      <c r="C30" s="305" t="s">
        <v>611</v>
      </c>
      <c r="D30" s="168" t="s">
        <v>608</v>
      </c>
      <c r="E30" s="168"/>
      <c r="F30" s="168"/>
      <c r="G30" s="168"/>
      <c r="H30" s="168"/>
      <c r="I30" s="168" t="s">
        <v>608</v>
      </c>
      <c r="J30" s="168"/>
      <c r="K30" s="168"/>
      <c r="L30" s="168"/>
      <c r="M30" s="168"/>
      <c r="N30" s="168"/>
      <c r="O30" s="222"/>
      <c r="P30" s="57"/>
      <c r="Q30" s="57"/>
      <c r="R30" s="57"/>
      <c r="S30" s="57"/>
      <c r="T30" s="57"/>
      <c r="U30" s="57"/>
      <c r="V30" s="57"/>
      <c r="W30" s="57"/>
      <c r="X30" s="457" t="s">
        <v>612</v>
      </c>
    </row>
    <row r="31" spans="1:24" s="1" customFormat="1" ht="16.5" thickBot="1" x14ac:dyDescent="0.3">
      <c r="A31" s="104">
        <f>A28+7</f>
        <v>42553</v>
      </c>
      <c r="B31" s="156">
        <v>6</v>
      </c>
      <c r="C31" s="156" t="str">
        <f t="shared" si="0"/>
        <v>Sa</v>
      </c>
      <c r="D31" s="168" t="s">
        <v>608</v>
      </c>
      <c r="E31" s="168"/>
      <c r="F31" s="168"/>
      <c r="G31" s="168"/>
      <c r="H31" s="168"/>
      <c r="I31" s="168" t="s">
        <v>608</v>
      </c>
      <c r="J31" s="168"/>
      <c r="K31" s="168"/>
      <c r="L31" s="168"/>
      <c r="M31" s="168"/>
      <c r="N31" s="168"/>
      <c r="O31" s="423" t="s">
        <v>140</v>
      </c>
      <c r="P31" s="57" t="s">
        <v>19</v>
      </c>
      <c r="Q31" s="57" t="s">
        <v>19</v>
      </c>
      <c r="R31" s="57"/>
      <c r="S31" s="57"/>
      <c r="T31" s="57"/>
      <c r="U31" s="57"/>
      <c r="V31" s="57" t="s">
        <v>19</v>
      </c>
      <c r="W31" s="57"/>
      <c r="X31" s="458"/>
    </row>
    <row r="32" spans="1:24" s="1" customFormat="1" ht="16.5" thickBot="1" x14ac:dyDescent="0.3">
      <c r="A32" s="104">
        <f>A29+7</f>
        <v>42554</v>
      </c>
      <c r="B32" s="156">
        <v>7</v>
      </c>
      <c r="C32" s="156" t="str">
        <f t="shared" si="0"/>
        <v>So</v>
      </c>
      <c r="D32" s="291" t="s">
        <v>613</v>
      </c>
      <c r="E32" s="168"/>
      <c r="F32" s="168" t="s">
        <v>19</v>
      </c>
      <c r="G32" s="168" t="s">
        <v>19</v>
      </c>
      <c r="H32" s="168" t="s">
        <v>19</v>
      </c>
      <c r="I32" s="291" t="s">
        <v>613</v>
      </c>
      <c r="J32" s="168"/>
      <c r="K32" s="168" t="s">
        <v>19</v>
      </c>
      <c r="L32" s="168" t="s">
        <v>19</v>
      </c>
      <c r="M32" s="168"/>
      <c r="N32" s="168"/>
      <c r="O32" s="424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459"/>
    </row>
    <row r="33" spans="1:24" s="1" customFormat="1" ht="16.5" customHeight="1" thickBot="1" x14ac:dyDescent="0.3">
      <c r="A33" s="104">
        <f t="shared" si="1"/>
        <v>42560</v>
      </c>
      <c r="B33" s="156">
        <v>6</v>
      </c>
      <c r="C33" s="156" t="str">
        <f t="shared" si="0"/>
        <v>Sa</v>
      </c>
      <c r="D33" s="168" t="s">
        <v>19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301"/>
    </row>
    <row r="34" spans="1:24" s="1" customFormat="1" ht="16.5" customHeight="1" thickBot="1" x14ac:dyDescent="0.3">
      <c r="A34" s="104">
        <f t="shared" si="1"/>
        <v>42561</v>
      </c>
      <c r="B34" s="156">
        <v>7</v>
      </c>
      <c r="C34" s="156" t="str">
        <f t="shared" si="0"/>
        <v>So</v>
      </c>
      <c r="D34" s="168" t="s">
        <v>19</v>
      </c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/>
      <c r="N34" s="168"/>
      <c r="O34" s="168"/>
      <c r="P34" s="57"/>
      <c r="Q34" s="57"/>
      <c r="R34" s="57"/>
      <c r="S34" s="57"/>
      <c r="T34" s="57"/>
      <c r="U34" s="57"/>
      <c r="V34" s="57"/>
      <c r="W34" s="57" t="s">
        <v>19</v>
      </c>
      <c r="X34" s="301"/>
    </row>
    <row r="35" spans="1:24" s="1" customFormat="1" ht="24.75" thickBot="1" x14ac:dyDescent="0.3">
      <c r="A35" s="104">
        <f t="shared" si="1"/>
        <v>42567</v>
      </c>
      <c r="B35" s="156">
        <v>6</v>
      </c>
      <c r="C35" s="156" t="str">
        <f t="shared" si="0"/>
        <v>Sa</v>
      </c>
      <c r="D35" s="168" t="s">
        <v>19</v>
      </c>
      <c r="E35" s="168" t="s">
        <v>19</v>
      </c>
      <c r="F35" s="168"/>
      <c r="G35" s="168"/>
      <c r="H35" s="168"/>
      <c r="I35" s="168" t="s">
        <v>557</v>
      </c>
      <c r="J35" s="168"/>
      <c r="K35" s="168"/>
      <c r="L35" s="168"/>
      <c r="M35" s="381" t="s">
        <v>140</v>
      </c>
      <c r="N35" s="411"/>
      <c r="O35" s="168"/>
      <c r="P35" s="381" t="s">
        <v>140</v>
      </c>
      <c r="Q35" s="411"/>
      <c r="R35" s="168"/>
      <c r="S35" s="168"/>
      <c r="T35" s="381" t="s">
        <v>140</v>
      </c>
      <c r="U35" s="411"/>
      <c r="V35" s="168"/>
      <c r="W35" s="168"/>
      <c r="X35" s="284" t="s">
        <v>556</v>
      </c>
    </row>
    <row r="36" spans="1:24" s="1" customFormat="1" ht="16.5" customHeight="1" thickBot="1" x14ac:dyDescent="0.3">
      <c r="A36" s="104">
        <f>A34+7</f>
        <v>42568</v>
      </c>
      <c r="B36" s="156">
        <v>7</v>
      </c>
      <c r="C36" s="156" t="str">
        <f t="shared" si="0"/>
        <v>So</v>
      </c>
      <c r="D36" s="168" t="s">
        <v>19</v>
      </c>
      <c r="E36" s="168"/>
      <c r="F36" s="168" t="s">
        <v>19</v>
      </c>
      <c r="G36" s="168" t="s">
        <v>19</v>
      </c>
      <c r="H36" s="168" t="s">
        <v>19</v>
      </c>
      <c r="I36" s="168" t="s">
        <v>19</v>
      </c>
      <c r="J36" s="168" t="s">
        <v>19</v>
      </c>
      <c r="K36" s="168" t="s">
        <v>19</v>
      </c>
      <c r="L36" s="168" t="s">
        <v>19</v>
      </c>
      <c r="M36" s="412"/>
      <c r="N36" s="413"/>
      <c r="O36" s="168"/>
      <c r="P36" s="412"/>
      <c r="Q36" s="413"/>
      <c r="R36" s="168"/>
      <c r="S36" s="168"/>
      <c r="T36" s="412"/>
      <c r="U36" s="413"/>
      <c r="V36" s="168"/>
      <c r="W36" s="168"/>
      <c r="X36" s="244"/>
    </row>
    <row r="37" spans="1:24" s="1" customFormat="1" ht="16.5" customHeight="1" thickBot="1" x14ac:dyDescent="0.3">
      <c r="A37" s="104">
        <v>42571</v>
      </c>
      <c r="B37" s="156">
        <v>3</v>
      </c>
      <c r="C37" s="305" t="s">
        <v>609</v>
      </c>
      <c r="D37" s="168"/>
      <c r="E37" s="168"/>
      <c r="F37" s="168"/>
      <c r="G37" s="168"/>
      <c r="H37" s="168"/>
      <c r="I37" s="168"/>
      <c r="J37" s="168"/>
      <c r="K37" s="168"/>
      <c r="L37" s="168"/>
      <c r="M37" s="302"/>
      <c r="N37" s="303"/>
      <c r="O37" s="168"/>
      <c r="P37" s="168"/>
      <c r="Q37" s="168"/>
      <c r="R37" s="168"/>
      <c r="S37" s="168"/>
      <c r="T37" s="168"/>
      <c r="U37" s="168"/>
      <c r="V37" s="168"/>
      <c r="W37" s="168"/>
      <c r="X37" s="461" t="s">
        <v>621</v>
      </c>
    </row>
    <row r="38" spans="1:24" s="1" customFormat="1" ht="16.5" customHeight="1" thickBot="1" x14ac:dyDescent="0.3">
      <c r="A38" s="104">
        <f>A35+7</f>
        <v>42574</v>
      </c>
      <c r="B38" s="156">
        <v>6</v>
      </c>
      <c r="C38" s="156" t="str">
        <f t="shared" si="0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462"/>
    </row>
    <row r="39" spans="1:24" s="1" customFormat="1" ht="16.5" customHeight="1" thickBot="1" x14ac:dyDescent="0.3">
      <c r="A39" s="104">
        <f>A36+7</f>
        <v>42575</v>
      </c>
      <c r="B39" s="156">
        <v>7</v>
      </c>
      <c r="C39" s="172" t="str">
        <f t="shared" si="0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463"/>
    </row>
    <row r="40" spans="1:24" s="1" customFormat="1" ht="16.5" customHeight="1" thickBot="1" x14ac:dyDescent="0.3">
      <c r="A40" s="104">
        <f t="shared" si="1"/>
        <v>42581</v>
      </c>
      <c r="B40" s="156">
        <v>6</v>
      </c>
      <c r="C40" s="156" t="str">
        <f t="shared" si="0"/>
        <v>Sa</v>
      </c>
      <c r="D40" s="168" t="s">
        <v>19</v>
      </c>
      <c r="E40" s="307" t="s">
        <v>163</v>
      </c>
      <c r="F40" s="168"/>
      <c r="G40" s="168"/>
      <c r="H40" s="168"/>
      <c r="I40" s="168"/>
      <c r="J40" s="307" t="s">
        <v>163</v>
      </c>
      <c r="K40" s="168"/>
      <c r="L40" s="168"/>
      <c r="M40" s="168"/>
      <c r="N40" s="168"/>
      <c r="O40" s="455" t="s">
        <v>22</v>
      </c>
      <c r="P40" s="161"/>
      <c r="Q40" s="161"/>
      <c r="R40" s="161"/>
      <c r="S40" s="161"/>
      <c r="T40" s="161"/>
      <c r="U40" s="161"/>
      <c r="V40" s="161"/>
      <c r="W40" s="161"/>
      <c r="X40" s="238" t="s">
        <v>603</v>
      </c>
    </row>
    <row r="41" spans="1:24" s="1" customFormat="1" ht="16.5" customHeight="1" thickBot="1" x14ac:dyDescent="0.3">
      <c r="A41" s="104">
        <f t="shared" si="1"/>
        <v>42582</v>
      </c>
      <c r="B41" s="156">
        <v>7</v>
      </c>
      <c r="C41" s="156" t="str">
        <f t="shared" si="0"/>
        <v>So</v>
      </c>
      <c r="D41" s="168" t="s">
        <v>19</v>
      </c>
      <c r="E41" s="307" t="s">
        <v>163</v>
      </c>
      <c r="F41" s="168"/>
      <c r="G41" s="168"/>
      <c r="H41" s="168"/>
      <c r="I41" s="168" t="s">
        <v>19</v>
      </c>
      <c r="J41" s="307" t="s">
        <v>163</v>
      </c>
      <c r="K41" s="168"/>
      <c r="L41" s="168"/>
      <c r="M41" s="168"/>
      <c r="N41" s="168"/>
      <c r="O41" s="456"/>
      <c r="P41" s="161"/>
      <c r="Q41" s="161"/>
      <c r="R41" s="161"/>
      <c r="S41" s="161"/>
      <c r="T41" s="161"/>
      <c r="U41" s="161"/>
      <c r="V41" s="161"/>
      <c r="W41" s="161"/>
      <c r="X41" s="414" t="s">
        <v>599</v>
      </c>
    </row>
    <row r="42" spans="1:24" s="1" customFormat="1" ht="16.5" customHeight="1" thickBot="1" x14ac:dyDescent="0.3">
      <c r="A42" s="104">
        <f t="shared" si="1"/>
        <v>42588</v>
      </c>
      <c r="B42" s="156">
        <v>6</v>
      </c>
      <c r="C42" s="156" t="str">
        <f t="shared" si="0"/>
        <v>Sa</v>
      </c>
      <c r="D42" s="307" t="s">
        <v>163</v>
      </c>
      <c r="E42" s="168"/>
      <c r="F42" s="168"/>
      <c r="G42" s="168"/>
      <c r="H42" s="168"/>
      <c r="I42" s="307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15"/>
    </row>
    <row r="43" spans="1:24" s="1" customFormat="1" ht="16.5" customHeight="1" thickBot="1" x14ac:dyDescent="0.3">
      <c r="A43" s="104">
        <f>A41+7</f>
        <v>42589</v>
      </c>
      <c r="B43" s="156">
        <v>7</v>
      </c>
      <c r="C43" s="156" t="str">
        <f t="shared" si="0"/>
        <v>So</v>
      </c>
      <c r="D43" s="307" t="s">
        <v>163</v>
      </c>
      <c r="E43" s="168"/>
      <c r="F43" s="168"/>
      <c r="G43" s="168"/>
      <c r="H43" s="168"/>
      <c r="I43" s="307" t="s">
        <v>163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16"/>
    </row>
    <row r="44" spans="1:24" s="1" customFormat="1" ht="16.5" customHeight="1" thickBot="1" x14ac:dyDescent="0.3">
      <c r="A44" s="104">
        <v>42950</v>
      </c>
      <c r="B44" s="156">
        <v>4</v>
      </c>
      <c r="C44" s="156" t="str">
        <f t="shared" si="0"/>
        <v>Do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306"/>
    </row>
    <row r="45" spans="1:24" s="1" customFormat="1" ht="16.5" customHeight="1" thickBot="1" x14ac:dyDescent="0.3">
      <c r="A45" s="104">
        <f>A42+7</f>
        <v>42595</v>
      </c>
      <c r="B45" s="156">
        <v>6</v>
      </c>
      <c r="C45" s="156" t="str">
        <f t="shared" si="0"/>
        <v>Sa</v>
      </c>
      <c r="D45" s="464" t="s">
        <v>22</v>
      </c>
      <c r="E45" s="168"/>
      <c r="F45" s="168"/>
      <c r="G45" s="168"/>
      <c r="H45" s="168"/>
      <c r="I45" s="464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70" t="s">
        <v>622</v>
      </c>
    </row>
    <row r="46" spans="1:24" s="1" customFormat="1" ht="16.5" customHeight="1" thickBot="1" x14ac:dyDescent="0.3">
      <c r="A46" s="104">
        <f>A43+7</f>
        <v>42596</v>
      </c>
      <c r="B46" s="156">
        <v>7</v>
      </c>
      <c r="C46" s="156" t="str">
        <f t="shared" si="0"/>
        <v>So</v>
      </c>
      <c r="D46" s="465"/>
      <c r="E46" s="168"/>
      <c r="F46" s="168"/>
      <c r="G46" s="168"/>
      <c r="H46" s="168"/>
      <c r="I46" s="465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71"/>
    </row>
    <row r="47" spans="1:24" s="1" customFormat="1" ht="16.5" customHeight="1" thickBot="1" x14ac:dyDescent="0.3">
      <c r="A47" s="104">
        <f t="shared" si="1"/>
        <v>42602</v>
      </c>
      <c r="B47" s="156">
        <v>6</v>
      </c>
      <c r="C47" s="156" t="str">
        <f t="shared" si="0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271"/>
    </row>
    <row r="48" spans="1:24" s="1" customFormat="1" ht="16.5" customHeight="1" thickBot="1" x14ac:dyDescent="0.3">
      <c r="A48" s="104">
        <f t="shared" si="1"/>
        <v>42603</v>
      </c>
      <c r="B48" s="156">
        <v>7</v>
      </c>
      <c r="C48" s="156" t="str">
        <f t="shared" si="0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271"/>
    </row>
    <row r="49" spans="1:24" s="1" customFormat="1" ht="16.5" customHeight="1" thickBot="1" x14ac:dyDescent="0.3">
      <c r="A49" s="104">
        <f t="shared" si="1"/>
        <v>42609</v>
      </c>
      <c r="B49" s="156">
        <v>6</v>
      </c>
      <c r="C49" s="156" t="str">
        <f t="shared" si="0"/>
        <v>Sa</v>
      </c>
      <c r="D49" s="466" t="s">
        <v>557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/>
      <c r="W49" s="161"/>
      <c r="X49" s="468" t="s">
        <v>610</v>
      </c>
    </row>
    <row r="50" spans="1:24" s="1" customFormat="1" ht="16.5" customHeight="1" thickBot="1" x14ac:dyDescent="0.3">
      <c r="A50" s="104">
        <f t="shared" si="1"/>
        <v>42610</v>
      </c>
      <c r="B50" s="156">
        <v>7</v>
      </c>
      <c r="C50" s="156" t="str">
        <f t="shared" si="0"/>
        <v>So</v>
      </c>
      <c r="D50" s="467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/>
      <c r="W50" s="161"/>
      <c r="X50" s="469"/>
    </row>
    <row r="51" spans="1:24" s="1" customFormat="1" ht="16.5" customHeight="1" thickBot="1" x14ac:dyDescent="0.3">
      <c r="A51" s="104">
        <f t="shared" si="1"/>
        <v>42616</v>
      </c>
      <c r="B51" s="156">
        <v>6</v>
      </c>
      <c r="C51" s="156" t="str">
        <f t="shared" si="0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/>
      <c r="Q51" s="161"/>
      <c r="R51" s="161"/>
      <c r="S51" s="161"/>
      <c r="T51" s="161"/>
      <c r="U51" s="161"/>
      <c r="V51" s="308" t="s">
        <v>22</v>
      </c>
      <c r="W51" s="161"/>
      <c r="X51" s="472" t="s">
        <v>623</v>
      </c>
    </row>
    <row r="52" spans="1:24" s="1" customFormat="1" ht="16.5" customHeight="1" thickBot="1" x14ac:dyDescent="0.3">
      <c r="A52" s="104">
        <f t="shared" si="1"/>
        <v>42617</v>
      </c>
      <c r="B52" s="156">
        <v>7</v>
      </c>
      <c r="C52" s="156" t="str">
        <f t="shared" si="0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/>
      <c r="Q52" s="161"/>
      <c r="R52" s="161"/>
      <c r="S52" s="161"/>
      <c r="T52" s="161"/>
      <c r="U52" s="161"/>
      <c r="V52" s="308" t="s">
        <v>22</v>
      </c>
      <c r="W52" s="161"/>
      <c r="X52" s="473"/>
    </row>
    <row r="53" spans="1:24" s="1" customFormat="1" ht="16.5" customHeight="1" thickBot="1" x14ac:dyDescent="0.3">
      <c r="A53" s="104">
        <f t="shared" si="1"/>
        <v>42623</v>
      </c>
      <c r="B53" s="156">
        <v>6</v>
      </c>
      <c r="C53" s="172" t="str">
        <f t="shared" si="0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381" t="s">
        <v>22</v>
      </c>
      <c r="Q53" s="411"/>
      <c r="R53" s="161"/>
      <c r="S53" s="161"/>
      <c r="T53" s="161"/>
      <c r="U53" s="161"/>
      <c r="V53" s="161"/>
      <c r="W53" s="161"/>
      <c r="X53" s="472" t="s">
        <v>624</v>
      </c>
    </row>
    <row r="54" spans="1:24" s="1" customFormat="1" ht="16.5" customHeight="1" thickBot="1" x14ac:dyDescent="0.3">
      <c r="A54" s="104">
        <f t="shared" si="1"/>
        <v>42624</v>
      </c>
      <c r="B54" s="156">
        <v>7</v>
      </c>
      <c r="C54" s="172" t="str">
        <f t="shared" si="0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412"/>
      <c r="Q54" s="413"/>
      <c r="R54" s="161"/>
      <c r="S54" s="161"/>
      <c r="T54" s="161"/>
      <c r="U54" s="161"/>
      <c r="V54" s="161"/>
      <c r="W54" s="161"/>
      <c r="X54" s="473"/>
    </row>
    <row r="55" spans="1:24" s="1" customFormat="1" ht="16.5" customHeight="1" thickBot="1" x14ac:dyDescent="0.3">
      <c r="A55" s="104">
        <f t="shared" si="1"/>
        <v>42630</v>
      </c>
      <c r="B55" s="156">
        <v>6</v>
      </c>
      <c r="C55" s="156" t="str">
        <f t="shared" si="0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55" t="s">
        <v>22</v>
      </c>
      <c r="N55" s="168"/>
      <c r="O55" s="101"/>
      <c r="P55" s="244"/>
      <c r="Q55" s="168"/>
      <c r="R55" s="168"/>
      <c r="S55" s="168"/>
      <c r="T55" s="381" t="s">
        <v>22</v>
      </c>
      <c r="U55" s="411"/>
      <c r="V55" s="168"/>
      <c r="W55" s="168"/>
      <c r="X55" s="244" t="s">
        <v>596</v>
      </c>
    </row>
    <row r="56" spans="1:24" s="1" customFormat="1" ht="16.5" customHeight="1" thickBot="1" x14ac:dyDescent="0.3">
      <c r="A56" s="104">
        <f t="shared" si="1"/>
        <v>42631</v>
      </c>
      <c r="B56" s="156">
        <v>7</v>
      </c>
      <c r="C56" s="156" t="str">
        <f t="shared" si="0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456"/>
      <c r="N56" s="168"/>
      <c r="O56" s="101"/>
      <c r="P56" s="244"/>
      <c r="Q56" s="168"/>
      <c r="R56" s="168"/>
      <c r="S56" s="168"/>
      <c r="T56" s="412"/>
      <c r="U56" s="413"/>
      <c r="V56" s="168"/>
      <c r="W56" s="168"/>
      <c r="X56" s="244" t="s">
        <v>597</v>
      </c>
    </row>
    <row r="57" spans="1:24" s="1" customFormat="1" ht="16.5" customHeight="1" thickBot="1" x14ac:dyDescent="0.3">
      <c r="A57" s="104">
        <f t="shared" si="1"/>
        <v>42637</v>
      </c>
      <c r="B57" s="156">
        <v>6</v>
      </c>
      <c r="C57" s="156" t="str">
        <f t="shared" si="0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625</v>
      </c>
    </row>
    <row r="58" spans="1:24" s="1" customFormat="1" ht="16.5" customHeight="1" thickBot="1" x14ac:dyDescent="0.3">
      <c r="A58" s="104">
        <f t="shared" si="1"/>
        <v>42638</v>
      </c>
      <c r="B58" s="156">
        <v>7</v>
      </c>
      <c r="C58" s="156" t="str">
        <f t="shared" si="0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625</v>
      </c>
    </row>
    <row r="59" spans="1:24" s="1" customFormat="1" ht="16.5" customHeight="1" thickBot="1" x14ac:dyDescent="0.3">
      <c r="A59" s="104">
        <f t="shared" si="1"/>
        <v>42644</v>
      </c>
      <c r="B59" s="156">
        <v>6</v>
      </c>
      <c r="C59" s="156" t="str">
        <f t="shared" si="0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381" t="s">
        <v>22</v>
      </c>
      <c r="S59" s="411"/>
      <c r="T59" s="168"/>
      <c r="U59" s="168"/>
      <c r="V59" s="168"/>
      <c r="W59" s="168"/>
      <c r="X59" s="244" t="s">
        <v>626</v>
      </c>
    </row>
    <row r="60" spans="1:24" s="1" customFormat="1" ht="16.5" thickBot="1" x14ac:dyDescent="0.3">
      <c r="A60" s="104">
        <f t="shared" si="1"/>
        <v>42645</v>
      </c>
      <c r="B60" s="156">
        <v>7</v>
      </c>
      <c r="C60" s="156" t="str">
        <f t="shared" si="0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412"/>
      <c r="S60" s="413"/>
      <c r="T60" s="168"/>
      <c r="U60" s="168"/>
      <c r="V60" s="168"/>
      <c r="W60" s="168"/>
      <c r="X60" s="244" t="s">
        <v>627</v>
      </c>
    </row>
    <row r="61" spans="1:24" s="1" customFormat="1" ht="16.5" thickBot="1" x14ac:dyDescent="0.3">
      <c r="A61" s="300">
        <v>42646</v>
      </c>
      <c r="B61" s="156">
        <v>2</v>
      </c>
      <c r="C61" s="156" t="str">
        <f t="shared" si="0"/>
        <v>Di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/>
    </row>
    <row r="62" spans="1:24" s="1" customFormat="1" ht="16.5" thickBot="1" x14ac:dyDescent="0.3">
      <c r="A62" s="104">
        <f>A59+7</f>
        <v>42651</v>
      </c>
      <c r="B62" s="156">
        <v>6</v>
      </c>
      <c r="C62" s="156" t="str">
        <f t="shared" ref="C62:C70" si="2">IF(B62=1,"Mo",IF(B62=2,"Di",IF(B62=3,"Mi",IF(B62=4,"Do",IF(B62=5,"Fr",IF(B62=6,"Sa",IF(B62=7,"So","")))))))</f>
        <v>Sa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168"/>
    </row>
    <row r="63" spans="1:24" s="1" customFormat="1" ht="16.5" thickBot="1" x14ac:dyDescent="0.3">
      <c r="A63" s="104">
        <f>A60+7</f>
        <v>42652</v>
      </c>
      <c r="B63" s="156">
        <v>7</v>
      </c>
      <c r="C63" s="156" t="str">
        <f t="shared" si="2"/>
        <v>So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168"/>
    </row>
    <row r="64" spans="1:24" s="1" customFormat="1" ht="16.5" thickBot="1" x14ac:dyDescent="0.3">
      <c r="A64" s="104">
        <v>42657</v>
      </c>
      <c r="B64" s="156">
        <v>5</v>
      </c>
      <c r="C64" s="156" t="str">
        <f t="shared" si="2"/>
        <v>Fr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404" t="s">
        <v>675</v>
      </c>
    </row>
    <row r="65" spans="1:24" s="1" customFormat="1" ht="16.5" thickBot="1" x14ac:dyDescent="0.3">
      <c r="A65" s="104">
        <f>A62+7</f>
        <v>42658</v>
      </c>
      <c r="B65" s="156">
        <v>6</v>
      </c>
      <c r="C65" s="156" t="str">
        <f t="shared" si="2"/>
        <v>Sa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57"/>
      <c r="P65" s="244"/>
      <c r="Q65" s="168"/>
      <c r="R65" s="168"/>
      <c r="S65" s="168"/>
      <c r="T65" s="168"/>
      <c r="U65" s="168"/>
      <c r="V65" s="168"/>
      <c r="W65" s="168"/>
      <c r="X65" s="460"/>
    </row>
    <row r="66" spans="1:24" s="1" customFormat="1" ht="16.5" thickBot="1" x14ac:dyDescent="0.3">
      <c r="A66" s="104">
        <f>A63+7</f>
        <v>42659</v>
      </c>
      <c r="B66" s="156">
        <v>7</v>
      </c>
      <c r="C66" s="156" t="str">
        <f t="shared" si="2"/>
        <v>So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57"/>
      <c r="P66" s="244"/>
      <c r="Q66" s="168"/>
      <c r="R66" s="168"/>
      <c r="S66" s="168"/>
      <c r="T66" s="168"/>
      <c r="U66" s="168"/>
      <c r="V66" s="168"/>
      <c r="W66" s="168"/>
      <c r="X66" s="405"/>
    </row>
    <row r="67" spans="1:24" s="1" customFormat="1" ht="16.5" thickBot="1" x14ac:dyDescent="0.3">
      <c r="A67" s="104">
        <f t="shared" si="1"/>
        <v>42665</v>
      </c>
      <c r="B67" s="156">
        <v>6</v>
      </c>
      <c r="C67" s="156" t="str">
        <f t="shared" si="2"/>
        <v>Sa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57"/>
      <c r="P67" s="244"/>
      <c r="Q67" s="168"/>
      <c r="R67" s="168"/>
      <c r="S67" s="168"/>
      <c r="T67" s="168"/>
      <c r="U67" s="168"/>
      <c r="V67" s="168"/>
      <c r="W67" s="168"/>
      <c r="X67" s="168"/>
    </row>
    <row r="68" spans="1:24" s="1" customFormat="1" ht="16.5" thickBot="1" x14ac:dyDescent="0.3">
      <c r="A68" s="104">
        <f t="shared" si="1"/>
        <v>42666</v>
      </c>
      <c r="B68" s="156">
        <v>7</v>
      </c>
      <c r="C68" s="156" t="str">
        <f t="shared" si="2"/>
        <v>So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57"/>
      <c r="P68" s="244"/>
      <c r="Q68" s="168"/>
      <c r="R68" s="168"/>
      <c r="S68" s="168"/>
      <c r="T68" s="168"/>
      <c r="U68" s="168"/>
      <c r="V68" s="168"/>
      <c r="W68" s="168"/>
      <c r="X68" s="168"/>
    </row>
    <row r="69" spans="1:24" s="1" customFormat="1" ht="16.5" thickBot="1" x14ac:dyDescent="0.3">
      <c r="A69" s="104">
        <v>42668</v>
      </c>
      <c r="B69" s="156">
        <v>2</v>
      </c>
      <c r="C69" s="156" t="str">
        <f t="shared" si="2"/>
        <v>Di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57"/>
      <c r="P69" s="244"/>
      <c r="Q69" s="168"/>
      <c r="R69" s="168"/>
      <c r="S69" s="168"/>
      <c r="T69" s="168"/>
      <c r="U69" s="168"/>
      <c r="V69" s="168"/>
      <c r="W69" s="168"/>
      <c r="X69" s="168"/>
    </row>
    <row r="70" spans="1:24" s="1" customFormat="1" ht="16.5" thickBot="1" x14ac:dyDescent="0.3">
      <c r="A70" s="104">
        <f>A67+7</f>
        <v>42672</v>
      </c>
      <c r="B70" s="156">
        <v>6</v>
      </c>
      <c r="C70" s="156" t="str">
        <f t="shared" si="2"/>
        <v>Sa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57"/>
      <c r="P70" s="244"/>
      <c r="Q70" s="168"/>
      <c r="R70" s="168"/>
      <c r="S70" s="168"/>
      <c r="T70" s="168"/>
      <c r="U70" s="168"/>
      <c r="V70" s="168"/>
      <c r="W70" s="168"/>
      <c r="X70" s="168"/>
    </row>
    <row r="71" spans="1:24" s="1" customFormat="1" ht="16.5" thickBot="1" x14ac:dyDescent="0.3">
      <c r="A71" s="104">
        <f>A68+7</f>
        <v>42673</v>
      </c>
      <c r="B71" s="156">
        <v>7</v>
      </c>
      <c r="C71" s="156" t="str">
        <f t="shared" ref="C71" si="3">IF(B71=1,"Mo",IF(B71=2,"Di",IF(B71=3,"Mi",IF(B71=4,"Do",IF(B71=5,"Fr",IF(B71=6,"Sa",IF(B71=7,"So","")))))))</f>
        <v>So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57"/>
      <c r="P71" s="244"/>
      <c r="Q71" s="168"/>
      <c r="R71" s="168"/>
      <c r="S71" s="168"/>
      <c r="T71" s="168"/>
      <c r="U71" s="168"/>
      <c r="V71" s="168"/>
      <c r="W71" s="168"/>
      <c r="X71" s="168"/>
    </row>
    <row r="72" spans="1:24" s="1" customFormat="1" ht="12" x14ac:dyDescent="0.2">
      <c r="A72" s="22"/>
      <c r="B72" s="22"/>
      <c r="C72" s="22"/>
      <c r="D72" s="17"/>
      <c r="E72" s="17"/>
      <c r="F72" s="17"/>
      <c r="G72" s="17"/>
      <c r="H72" s="18"/>
      <c r="I72" s="17"/>
      <c r="J72" s="17"/>
      <c r="K72" s="17"/>
      <c r="L72" s="17"/>
      <c r="M72" s="17"/>
      <c r="N72" s="18"/>
      <c r="O72" s="18"/>
      <c r="P72" s="17"/>
      <c r="Q72" s="17"/>
      <c r="R72" s="18"/>
      <c r="S72" s="18"/>
      <c r="T72" s="17"/>
      <c r="U72" s="17"/>
      <c r="V72" s="17"/>
      <c r="W72" s="17"/>
      <c r="X72" s="20"/>
    </row>
    <row r="73" spans="1:24" s="1" customFormat="1" ht="12" x14ac:dyDescent="0.2">
      <c r="A73" s="22"/>
      <c r="B73" s="22"/>
      <c r="C73" s="2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0"/>
    </row>
    <row r="74" spans="1:24" s="1" customFormat="1" ht="11.2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6"/>
      <c r="P74" s="6"/>
      <c r="Q74" s="6"/>
      <c r="R74" s="6"/>
      <c r="S74" s="6"/>
      <c r="T74" s="6"/>
      <c r="U74" s="6"/>
      <c r="V74" s="6"/>
      <c r="W74" s="6"/>
      <c r="X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  <row r="78" spans="1:24" s="1" customFormat="1" ht="11.25" x14ac:dyDescent="0.2">
      <c r="O78" s="277"/>
      <c r="W78" s="6"/>
    </row>
    <row r="79" spans="1:24" s="1" customFormat="1" ht="11.25" x14ac:dyDescent="0.2">
      <c r="O79" s="277"/>
      <c r="W79" s="6"/>
    </row>
    <row r="80" spans="1:24" s="1" customFormat="1" ht="11.25" x14ac:dyDescent="0.2">
      <c r="O80" s="277"/>
      <c r="W80" s="6"/>
    </row>
  </sheetData>
  <mergeCells count="24">
    <mergeCell ref="X64:X66"/>
    <mergeCell ref="M35:N36"/>
    <mergeCell ref="M55:M56"/>
    <mergeCell ref="X37:X39"/>
    <mergeCell ref="D45:D46"/>
    <mergeCell ref="I45:I46"/>
    <mergeCell ref="D49:D50"/>
    <mergeCell ref="X49:X50"/>
    <mergeCell ref="X45:X46"/>
    <mergeCell ref="X51:X52"/>
    <mergeCell ref="X53:X54"/>
    <mergeCell ref="T55:U56"/>
    <mergeCell ref="P53:Q54"/>
    <mergeCell ref="R59:S60"/>
    <mergeCell ref="O4:O5"/>
    <mergeCell ref="O40:O41"/>
    <mergeCell ref="X41:X43"/>
    <mergeCell ref="P4:Q4"/>
    <mergeCell ref="R4:S4"/>
    <mergeCell ref="T4:U4"/>
    <mergeCell ref="O31:O32"/>
    <mergeCell ref="X30:X32"/>
    <mergeCell ref="P35:Q36"/>
    <mergeCell ref="T35:U36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4</vt:i4>
      </vt:variant>
    </vt:vector>
  </HeadingPairs>
  <TitlesOfParts>
    <vt:vector size="40" baseType="lpstr">
      <vt:lpstr>Langzeitkalender</vt:lpstr>
      <vt:lpstr>Änderungsjournal</vt:lpstr>
      <vt:lpstr>Feld 2019</vt:lpstr>
      <vt:lpstr>Halle 1819</vt:lpstr>
      <vt:lpstr>Feld 2018</vt:lpstr>
      <vt:lpstr>Halle 1718</vt:lpstr>
      <vt:lpstr>Feld 2017</vt:lpstr>
      <vt:lpstr>Halle 1617</vt:lpstr>
      <vt:lpstr>Feld 16</vt:lpstr>
      <vt:lpstr>Halle 1516</vt:lpstr>
      <vt:lpstr>Feld 15</vt:lpstr>
      <vt:lpstr>Halle1415</vt:lpstr>
      <vt:lpstr>Feld 14</vt:lpstr>
      <vt:lpstr>Halle 1314</vt:lpstr>
      <vt:lpstr>Feld 13</vt:lpstr>
      <vt:lpstr>Halle 1213</vt:lpstr>
      <vt:lpstr>Feld 12</vt:lpstr>
      <vt:lpstr>Halle1112</vt:lpstr>
      <vt:lpstr>Feld 11</vt:lpstr>
      <vt:lpstr>Halle1011</vt:lpstr>
      <vt:lpstr>Feld 10</vt:lpstr>
      <vt:lpstr>Halle0910</vt:lpstr>
      <vt:lpstr>Feld 09</vt:lpstr>
      <vt:lpstr>Halle 0809</vt:lpstr>
      <vt:lpstr>Feld 08</vt:lpstr>
      <vt:lpstr>Halle 0708</vt:lpstr>
      <vt:lpstr>Feld 07</vt:lpstr>
      <vt:lpstr>Halle 0607</vt:lpstr>
      <vt:lpstr>Feld 06</vt:lpstr>
      <vt:lpstr>Halle 0506</vt:lpstr>
      <vt:lpstr>Feld 2005</vt:lpstr>
      <vt:lpstr>Halle 04 05</vt:lpstr>
      <vt:lpstr>Halle 0304</vt:lpstr>
      <vt:lpstr>Feld 2003</vt:lpstr>
      <vt:lpstr>Feld 2002</vt:lpstr>
      <vt:lpstr>Halle 0102</vt:lpstr>
      <vt:lpstr>'Feld 13'!Druckbereich</vt:lpstr>
      <vt:lpstr>'Halle 1213'!Druckbereich</vt:lpstr>
      <vt:lpstr>'Halle 1314'!Druckbereich</vt:lpstr>
      <vt:lpstr>Halle1011!Druckbereich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 Ludwigsburg</dc:creator>
  <cp:lastModifiedBy>Roth, Birgit</cp:lastModifiedBy>
  <cp:lastPrinted>2016-11-02T14:23:00Z</cp:lastPrinted>
  <dcterms:created xsi:type="dcterms:W3CDTF">1998-11-19T14:54:23Z</dcterms:created>
  <dcterms:modified xsi:type="dcterms:W3CDTF">2017-08-30T06:16:58Z</dcterms:modified>
</cp:coreProperties>
</file>